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sccruisesgroup.sharepoint.com/sites/ITNAP-CallCenter/Shared Documents/Call Center/Staiano Salvatore/SHARE POINT/OUTBOUND/"/>
    </mc:Choice>
  </mc:AlternateContent>
  <xr:revisionPtr revIDLastSave="0" documentId="10_ncr:80000000_{07D5A465-568D-4735-AC1B-862542E91D52}" xr6:coauthVersionLast="47" xr6:coauthVersionMax="47" xr10:uidLastSave="{00000000-0000-0000-0000-000000000000}"/>
  <bookViews>
    <workbookView xWindow="28680" yWindow="-75" windowWidth="29040" windowHeight="15720" xr2:uid="{85B044AD-2FF5-43C2-ADC0-00C54BE95C19}"/>
  </bookViews>
  <sheets>
    <sheet name="Lista_Pax" sheetId="1" r:id="rId1"/>
    <sheet name="TipoDocumento" sheetId="2" state="hidden" r:id="rId2"/>
    <sheet name="Nazionalita" sheetId="3" state="hidden" r:id="rId3"/>
    <sheet name="Tipo_Passeggeri" sheetId="4" state="hidden" r:id="rId4"/>
  </sheets>
  <definedNames>
    <definedName name="Lista_Pax">Lista_Pax!$A$1:$P$7</definedName>
    <definedName name="Nazionalita">Nazionalita!$B$1:$C$244</definedName>
    <definedName name="Tipo_Documento">TipoDocumento!$A$1:$A$4</definedName>
    <definedName name="Tipo_Passeggeri">Tipo_Passeggeri!$A$1:$C$18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6" i="1" l="1"/>
  <c r="L76" i="1"/>
  <c r="D76" i="1"/>
  <c r="N76" i="1" s="1"/>
  <c r="M75" i="1"/>
  <c r="L75" i="1"/>
  <c r="D75" i="1"/>
  <c r="N75" i="1" s="1"/>
  <c r="M74" i="1"/>
  <c r="L74" i="1"/>
  <c r="D74" i="1"/>
  <c r="N74" i="1" s="1"/>
  <c r="M73" i="1"/>
  <c r="L73" i="1"/>
  <c r="D73" i="1"/>
  <c r="N73" i="1" s="1"/>
  <c r="M72" i="1"/>
  <c r="L72" i="1"/>
  <c r="D72" i="1"/>
  <c r="N72" i="1" s="1"/>
  <c r="M71" i="1"/>
  <c r="L71" i="1"/>
  <c r="D71" i="1"/>
  <c r="N71" i="1" s="1"/>
  <c r="M70" i="1"/>
  <c r="L70" i="1"/>
  <c r="D70" i="1"/>
  <c r="N70" i="1" s="1"/>
  <c r="M69" i="1"/>
  <c r="L69" i="1"/>
  <c r="D69" i="1"/>
  <c r="N69" i="1" s="1"/>
  <c r="M85" i="1"/>
  <c r="L85" i="1"/>
  <c r="D85" i="1"/>
  <c r="N85" i="1" s="1"/>
  <c r="M84" i="1"/>
  <c r="L84" i="1"/>
  <c r="D84" i="1"/>
  <c r="N84" i="1" s="1"/>
  <c r="M83" i="1"/>
  <c r="L83" i="1"/>
  <c r="D83" i="1"/>
  <c r="N83" i="1" s="1"/>
  <c r="M82" i="1"/>
  <c r="L82" i="1"/>
  <c r="D82" i="1"/>
  <c r="N82" i="1" s="1"/>
  <c r="M81" i="1"/>
  <c r="L81" i="1"/>
  <c r="D81" i="1"/>
  <c r="N81" i="1" s="1"/>
  <c r="M80" i="1"/>
  <c r="L80" i="1"/>
  <c r="D80" i="1"/>
  <c r="N80" i="1" s="1"/>
  <c r="M79" i="1"/>
  <c r="L79" i="1"/>
  <c r="D79" i="1"/>
  <c r="N79" i="1" s="1"/>
  <c r="M78" i="1"/>
  <c r="L78" i="1"/>
  <c r="D78" i="1"/>
  <c r="N78" i="1" s="1"/>
  <c r="M64" i="1"/>
  <c r="L64" i="1"/>
  <c r="D64" i="1"/>
  <c r="N64" i="1" s="1"/>
  <c r="M63" i="1"/>
  <c r="L63" i="1"/>
  <c r="D63" i="1"/>
  <c r="N63" i="1" s="1"/>
  <c r="M62" i="1"/>
  <c r="L62" i="1"/>
  <c r="D62" i="1"/>
  <c r="N62" i="1" s="1"/>
  <c r="M61" i="1"/>
  <c r="L61" i="1"/>
  <c r="D61" i="1"/>
  <c r="N61" i="1" s="1"/>
  <c r="M60" i="1"/>
  <c r="L60" i="1"/>
  <c r="D60" i="1"/>
  <c r="N60" i="1" s="1"/>
  <c r="M59" i="1"/>
  <c r="L59" i="1"/>
  <c r="D59" i="1"/>
  <c r="N59" i="1" s="1"/>
  <c r="M58" i="1"/>
  <c r="L58" i="1"/>
  <c r="D58" i="1"/>
  <c r="N58" i="1" s="1"/>
  <c r="M57" i="1"/>
  <c r="L57" i="1"/>
  <c r="D57" i="1"/>
  <c r="N57" i="1" s="1"/>
  <c r="M56" i="1"/>
  <c r="L56" i="1"/>
  <c r="D56" i="1"/>
  <c r="N56" i="1" s="1"/>
  <c r="M55" i="1"/>
  <c r="L55" i="1"/>
  <c r="D55" i="1"/>
  <c r="N55" i="1" s="1"/>
  <c r="M54" i="1"/>
  <c r="L54" i="1"/>
  <c r="D54" i="1"/>
  <c r="N54" i="1" s="1"/>
  <c r="M53" i="1"/>
  <c r="L53" i="1"/>
  <c r="D53" i="1"/>
  <c r="N53" i="1" s="1"/>
  <c r="M52" i="1"/>
  <c r="L52" i="1"/>
  <c r="D52" i="1"/>
  <c r="N52" i="1" s="1"/>
  <c r="M51" i="1"/>
  <c r="L51" i="1"/>
  <c r="D51" i="1"/>
  <c r="N51" i="1" s="1"/>
  <c r="M50" i="1"/>
  <c r="L50" i="1"/>
  <c r="D50" i="1"/>
  <c r="N50" i="1" s="1"/>
  <c r="M49" i="1"/>
  <c r="L49" i="1"/>
  <c r="D49" i="1"/>
  <c r="N49" i="1" s="1"/>
  <c r="M48" i="1"/>
  <c r="L48" i="1"/>
  <c r="D48" i="1"/>
  <c r="N48" i="1" s="1"/>
  <c r="M47" i="1"/>
  <c r="L47" i="1"/>
  <c r="D47" i="1"/>
  <c r="N47" i="1" s="1"/>
  <c r="M46" i="1"/>
  <c r="L46" i="1"/>
  <c r="D46" i="1"/>
  <c r="N46" i="1" s="1"/>
  <c r="L101" i="1"/>
  <c r="L100" i="1"/>
  <c r="L99" i="1"/>
  <c r="L98" i="1"/>
  <c r="L97" i="1"/>
  <c r="L96" i="1"/>
  <c r="L94" i="1"/>
  <c r="L93" i="1"/>
  <c r="L92" i="1"/>
  <c r="L91" i="1"/>
  <c r="L90" i="1"/>
  <c r="L89" i="1"/>
  <c r="L88" i="1"/>
  <c r="L87" i="1"/>
  <c r="L68" i="1"/>
  <c r="L67" i="1"/>
  <c r="L66" i="1"/>
  <c r="L65" i="1"/>
  <c r="L7" i="1"/>
  <c r="L6" i="1"/>
  <c r="L5" i="1"/>
  <c r="L4" i="1"/>
  <c r="L3" i="1"/>
  <c r="L2" i="1"/>
  <c r="D3" i="1"/>
  <c r="N3" i="1" s="1"/>
  <c r="D4" i="1"/>
  <c r="N4" i="1" s="1"/>
  <c r="D5" i="1"/>
  <c r="N5" i="1" s="1"/>
  <c r="D6" i="1"/>
  <c r="N6" i="1" s="1"/>
  <c r="D7" i="1"/>
  <c r="N7" i="1" s="1"/>
  <c r="D65" i="1"/>
  <c r="N65" i="1" s="1"/>
  <c r="D66" i="1"/>
  <c r="N66" i="1" s="1"/>
  <c r="D67" i="1"/>
  <c r="N67" i="1" s="1"/>
  <c r="D68" i="1"/>
  <c r="N68" i="1" s="1"/>
  <c r="D87" i="1"/>
  <c r="N87" i="1" s="1"/>
  <c r="D88" i="1"/>
  <c r="N88" i="1" s="1"/>
  <c r="D89" i="1"/>
  <c r="N89" i="1" s="1"/>
  <c r="D90" i="1"/>
  <c r="N90" i="1" s="1"/>
  <c r="D91" i="1"/>
  <c r="N91" i="1" s="1"/>
  <c r="D92" i="1"/>
  <c r="N92" i="1" s="1"/>
  <c r="D93" i="1"/>
  <c r="N93" i="1" s="1"/>
  <c r="D94" i="1"/>
  <c r="N94" i="1" s="1"/>
  <c r="D96" i="1"/>
  <c r="N96" i="1" s="1"/>
  <c r="D97" i="1"/>
  <c r="N97" i="1" s="1"/>
  <c r="D98" i="1"/>
  <c r="N98" i="1" s="1"/>
  <c r="D99" i="1"/>
  <c r="N99" i="1" s="1"/>
  <c r="D100" i="1"/>
  <c r="N100" i="1" s="1"/>
  <c r="D101" i="1"/>
  <c r="N101" i="1" s="1"/>
  <c r="M2" i="1"/>
  <c r="M3" i="1"/>
  <c r="M4" i="1"/>
  <c r="M5" i="1"/>
  <c r="M6" i="1"/>
  <c r="M7" i="1"/>
  <c r="M65" i="1"/>
  <c r="M66" i="1"/>
  <c r="M67" i="1"/>
  <c r="M68" i="1"/>
  <c r="M87" i="1"/>
  <c r="M88" i="1"/>
  <c r="M89" i="1"/>
  <c r="M90" i="1"/>
  <c r="M91" i="1"/>
  <c r="M92" i="1"/>
  <c r="M93" i="1"/>
  <c r="M94" i="1"/>
  <c r="M96" i="1"/>
  <c r="M97" i="1"/>
  <c r="M98" i="1"/>
  <c r="M99" i="1"/>
  <c r="M100" i="1"/>
  <c r="M101" i="1"/>
  <c r="D2" i="1"/>
  <c r="N2" i="1" s="1"/>
</calcChain>
</file>

<file path=xl/sharedStrings.xml><?xml version="1.0" encoding="utf-8"?>
<sst xmlns="http://schemas.openxmlformats.org/spreadsheetml/2006/main" count="523" uniqueCount="514">
  <si>
    <t>COGNOME</t>
  </si>
  <si>
    <t>NOME</t>
  </si>
  <si>
    <t>TIPO</t>
  </si>
  <si>
    <t>CURE</t>
  </si>
  <si>
    <t>A/R</t>
  </si>
  <si>
    <t>ASSICURAZIONE</t>
  </si>
  <si>
    <t>ID_TIPO_PAX</t>
  </si>
  <si>
    <t>A</t>
  </si>
  <si>
    <t>NO</t>
  </si>
  <si>
    <t>IT</t>
  </si>
  <si>
    <t>10</t>
  </si>
  <si>
    <t>CODICE</t>
  </si>
  <si>
    <t>DESCRIZIONE</t>
  </si>
  <si>
    <t>IDC</t>
  </si>
  <si>
    <t>CIE - CARTA DI IDENTITA' ELETTRONICA</t>
  </si>
  <si>
    <t>PAS</t>
  </si>
  <si>
    <t>PASSAPORTO</t>
  </si>
  <si>
    <t>AD</t>
  </si>
  <si>
    <t>ANDORRA</t>
  </si>
  <si>
    <t>AE</t>
  </si>
  <si>
    <t>UNITED ARAB EMIRATES</t>
  </si>
  <si>
    <t>AF</t>
  </si>
  <si>
    <t>AFGHANISTAN</t>
  </si>
  <si>
    <t>AG</t>
  </si>
  <si>
    <t>ANTIGUA AND BARBUDA</t>
  </si>
  <si>
    <t>AI</t>
  </si>
  <si>
    <t>ANGUILLA</t>
  </si>
  <si>
    <t>AL</t>
  </si>
  <si>
    <t>ALBANIA</t>
  </si>
  <si>
    <t>AM</t>
  </si>
  <si>
    <t>ARMENIA</t>
  </si>
  <si>
    <t>AN</t>
  </si>
  <si>
    <t>NETHERLANDS ANTILLES</t>
  </si>
  <si>
    <t>AO</t>
  </si>
  <si>
    <t>ANGOLA</t>
  </si>
  <si>
    <t>AQ</t>
  </si>
  <si>
    <t>ANTARCTICA</t>
  </si>
  <si>
    <t>AR</t>
  </si>
  <si>
    <t>ARGENTINA</t>
  </si>
  <si>
    <t>AS</t>
  </si>
  <si>
    <t>AMERICAN SAMOA</t>
  </si>
  <si>
    <t>AT</t>
  </si>
  <si>
    <t>AUSTRIA</t>
  </si>
  <si>
    <t>AU</t>
  </si>
  <si>
    <t>AUSTRALIA</t>
  </si>
  <si>
    <t>AW</t>
  </si>
  <si>
    <t>ARUBA</t>
  </si>
  <si>
    <t>AZ</t>
  </si>
  <si>
    <t>AZERBAIJAN</t>
  </si>
  <si>
    <t>BA</t>
  </si>
  <si>
    <t>BOSNIA-HERZEGOVINA</t>
  </si>
  <si>
    <t>BB</t>
  </si>
  <si>
    <t>BARBADOS</t>
  </si>
  <si>
    <t>BD</t>
  </si>
  <si>
    <t>BANGLADESH</t>
  </si>
  <si>
    <t>BE</t>
  </si>
  <si>
    <t>BELGIUM</t>
  </si>
  <si>
    <t>BF</t>
  </si>
  <si>
    <t>BURKINA FASO</t>
  </si>
  <si>
    <t>BG</t>
  </si>
  <si>
    <t>BULGARIA</t>
  </si>
  <si>
    <t>BH</t>
  </si>
  <si>
    <t>BAHRAIN</t>
  </si>
  <si>
    <t>BI</t>
  </si>
  <si>
    <t>BURUNDI</t>
  </si>
  <si>
    <t>BJ</t>
  </si>
  <si>
    <t>BENIN</t>
  </si>
  <si>
    <t>BM</t>
  </si>
  <si>
    <t>BERMUDA</t>
  </si>
  <si>
    <t>BN</t>
  </si>
  <si>
    <t>BRUNEI DARUSSALAM</t>
  </si>
  <si>
    <t>BO</t>
  </si>
  <si>
    <t>BOLIVIA</t>
  </si>
  <si>
    <t>BR</t>
  </si>
  <si>
    <t>BRAZIL</t>
  </si>
  <si>
    <t>BS</t>
  </si>
  <si>
    <t>BAHAMAS</t>
  </si>
  <si>
    <t>BT</t>
  </si>
  <si>
    <t>BHUTAN</t>
  </si>
  <si>
    <t>BU</t>
  </si>
  <si>
    <t>BURMA</t>
  </si>
  <si>
    <t>BW</t>
  </si>
  <si>
    <t>BOTSWANA</t>
  </si>
  <si>
    <t>BY</t>
  </si>
  <si>
    <t>BYELORUSSIAN SSR</t>
  </si>
  <si>
    <t>BZ</t>
  </si>
  <si>
    <t>BELIZE</t>
  </si>
  <si>
    <t>CA</t>
  </si>
  <si>
    <t>CANADA</t>
  </si>
  <si>
    <t>CC</t>
  </si>
  <si>
    <t>COCOS ISLAND</t>
  </si>
  <si>
    <t>CD</t>
  </si>
  <si>
    <t>CONGO, DEM. REP. OF</t>
  </si>
  <si>
    <t>CF</t>
  </si>
  <si>
    <t>CENTRAL AFRICAN REPUBLIC</t>
  </si>
  <si>
    <t>CG</t>
  </si>
  <si>
    <t>CONGO</t>
  </si>
  <si>
    <t>CH</t>
  </si>
  <si>
    <t>SWITZERLAND</t>
  </si>
  <si>
    <t>CI</t>
  </si>
  <si>
    <t>IVORY COAST</t>
  </si>
  <si>
    <t>CK</t>
  </si>
  <si>
    <t>COOK ISLANDS</t>
  </si>
  <si>
    <t>CL</t>
  </si>
  <si>
    <t>CHILE</t>
  </si>
  <si>
    <t>CM</t>
  </si>
  <si>
    <t>CAMEROON</t>
  </si>
  <si>
    <t>CN</t>
  </si>
  <si>
    <t>CHINA</t>
  </si>
  <si>
    <t>CO</t>
  </si>
  <si>
    <t>COLOMBIA</t>
  </si>
  <si>
    <t>CR</t>
  </si>
  <si>
    <t>COSTA RICA</t>
  </si>
  <si>
    <t>CU</t>
  </si>
  <si>
    <t>CUBA</t>
  </si>
  <si>
    <t>CV</t>
  </si>
  <si>
    <t>CAPE VERDE</t>
  </si>
  <si>
    <t>CX</t>
  </si>
  <si>
    <t>CHRISTMAS ISLAND</t>
  </si>
  <si>
    <t>CY</t>
  </si>
  <si>
    <t>CYPRUS</t>
  </si>
  <si>
    <t>CZ</t>
  </si>
  <si>
    <t>CZECH REPUBLIC</t>
  </si>
  <si>
    <t>DE</t>
  </si>
  <si>
    <t>GERMANY</t>
  </si>
  <si>
    <t>DJ</t>
  </si>
  <si>
    <t>DJIBOUTI</t>
  </si>
  <si>
    <t>DK</t>
  </si>
  <si>
    <t>DENMARK</t>
  </si>
  <si>
    <t>DM</t>
  </si>
  <si>
    <t>DOMINICA</t>
  </si>
  <si>
    <t>DO</t>
  </si>
  <si>
    <t>DOMINICAN REPUBLIC</t>
  </si>
  <si>
    <t>DZ</t>
  </si>
  <si>
    <t>ALGERIA</t>
  </si>
  <si>
    <t>EC</t>
  </si>
  <si>
    <t>ECUADOR</t>
  </si>
  <si>
    <t>EE</t>
  </si>
  <si>
    <t>ESTONIA</t>
  </si>
  <si>
    <t>EG</t>
  </si>
  <si>
    <t>EGYPT</t>
  </si>
  <si>
    <t>EH</t>
  </si>
  <si>
    <t>WESTERN SAHARA</t>
  </si>
  <si>
    <t>ER</t>
  </si>
  <si>
    <t>ERITREA</t>
  </si>
  <si>
    <t>ES</t>
  </si>
  <si>
    <t>SPAIN</t>
  </si>
  <si>
    <t>ET</t>
  </si>
  <si>
    <t>ETHIOPIA</t>
  </si>
  <si>
    <t>FI</t>
  </si>
  <si>
    <t>FINLAND</t>
  </si>
  <si>
    <t>FJ</t>
  </si>
  <si>
    <t>FIJI</t>
  </si>
  <si>
    <t>FK</t>
  </si>
  <si>
    <t>FALKLAND ISLANDS (MALVINAS)</t>
  </si>
  <si>
    <t>FM</t>
  </si>
  <si>
    <t>MICRONESIA</t>
  </si>
  <si>
    <t>FO</t>
  </si>
  <si>
    <t>FAROE ISLANDS</t>
  </si>
  <si>
    <t>FR</t>
  </si>
  <si>
    <t>FRANCE</t>
  </si>
  <si>
    <t>GA</t>
  </si>
  <si>
    <t>GABON</t>
  </si>
  <si>
    <t>GB</t>
  </si>
  <si>
    <t>UNITED KINGDOM</t>
  </si>
  <si>
    <t>GD</t>
  </si>
  <si>
    <t>GRENADA</t>
  </si>
  <si>
    <t>GE</t>
  </si>
  <si>
    <t>GEORGIA</t>
  </si>
  <si>
    <t>GF</t>
  </si>
  <si>
    <t>FRENCH GUIANA</t>
  </si>
  <si>
    <t>GH</t>
  </si>
  <si>
    <t>GHANA</t>
  </si>
  <si>
    <t>GI</t>
  </si>
  <si>
    <t>GIBRALTAR</t>
  </si>
  <si>
    <t>GL</t>
  </si>
  <si>
    <t>GREENLAND</t>
  </si>
  <si>
    <t>GM</t>
  </si>
  <si>
    <t>GAMBIA</t>
  </si>
  <si>
    <t>GN</t>
  </si>
  <si>
    <t>GUINEA</t>
  </si>
  <si>
    <t>GP</t>
  </si>
  <si>
    <t>GUADELOUPE</t>
  </si>
  <si>
    <t>GQ</t>
  </si>
  <si>
    <t>EQUATORIAL GUINEA</t>
  </si>
  <si>
    <t>GR</t>
  </si>
  <si>
    <t>GREECE</t>
  </si>
  <si>
    <t>GS</t>
  </si>
  <si>
    <t>S.GEORGIA &amp; S.SANDWICH ISLANDS</t>
  </si>
  <si>
    <t>GT</t>
  </si>
  <si>
    <t>GUATEMALA</t>
  </si>
  <si>
    <t>GU</t>
  </si>
  <si>
    <t>GUAM</t>
  </si>
  <si>
    <t>GW</t>
  </si>
  <si>
    <t>GUINEA-BISSAU</t>
  </si>
  <si>
    <t>GY</t>
  </si>
  <si>
    <t>GUYANA</t>
  </si>
  <si>
    <t>HK</t>
  </si>
  <si>
    <t>HONG KONG</t>
  </si>
  <si>
    <t>HN</t>
  </si>
  <si>
    <t>HONDURAS</t>
  </si>
  <si>
    <t>HR</t>
  </si>
  <si>
    <t>CROATIA</t>
  </si>
  <si>
    <t>HT</t>
  </si>
  <si>
    <t>HAITI</t>
  </si>
  <si>
    <t>HU</t>
  </si>
  <si>
    <t>HUNGARY</t>
  </si>
  <si>
    <t>ID</t>
  </si>
  <si>
    <t>INDONESIA</t>
  </si>
  <si>
    <t>IE</t>
  </si>
  <si>
    <t>IRELAND</t>
  </si>
  <si>
    <t>IL</t>
  </si>
  <si>
    <t>ISRAEL</t>
  </si>
  <si>
    <t>IN</t>
  </si>
  <si>
    <t>INDIA</t>
  </si>
  <si>
    <t>IO</t>
  </si>
  <si>
    <t>BRITISH INDIAN OCEAN TERRITORY</t>
  </si>
  <si>
    <t>IQ</t>
  </si>
  <si>
    <t>IRAQ</t>
  </si>
  <si>
    <t>IR</t>
  </si>
  <si>
    <t>IRAN</t>
  </si>
  <si>
    <t>IS</t>
  </si>
  <si>
    <t>ICELAND</t>
  </si>
  <si>
    <t>ITALY</t>
  </si>
  <si>
    <t>JM</t>
  </si>
  <si>
    <t>JAMAICA</t>
  </si>
  <si>
    <t>JO</t>
  </si>
  <si>
    <t>JORDAN</t>
  </si>
  <si>
    <t>JP</t>
  </si>
  <si>
    <t>JAPAN</t>
  </si>
  <si>
    <t>KE</t>
  </si>
  <si>
    <t>KENYA</t>
  </si>
  <si>
    <t>KG</t>
  </si>
  <si>
    <t>KYRGYZSTAN</t>
  </si>
  <si>
    <t>KH</t>
  </si>
  <si>
    <t>KAMPUCHEA,DEMOCRATIC</t>
  </si>
  <si>
    <t>KI</t>
  </si>
  <si>
    <t>KIRIBATI</t>
  </si>
  <si>
    <t>KM</t>
  </si>
  <si>
    <t>COMOROS</t>
  </si>
  <si>
    <t>KN</t>
  </si>
  <si>
    <t>SAINT KITTS AND NEVIS</t>
  </si>
  <si>
    <t>KP</t>
  </si>
  <si>
    <t>KOREA,DEMOCRATIC PEOPLE'S R.OF</t>
  </si>
  <si>
    <t>KR</t>
  </si>
  <si>
    <t>SOUTH KOREA</t>
  </si>
  <si>
    <t>KW</t>
  </si>
  <si>
    <t>KUWAIT</t>
  </si>
  <si>
    <t>KY</t>
  </si>
  <si>
    <t>CAYMAN ISLANDS</t>
  </si>
  <si>
    <t>KZ</t>
  </si>
  <si>
    <t>KAZAKHSTAN</t>
  </si>
  <si>
    <t>LA</t>
  </si>
  <si>
    <t>LAO PEOPLE'S DEMOCRATIC R.</t>
  </si>
  <si>
    <t>LB</t>
  </si>
  <si>
    <t>LEBANON</t>
  </si>
  <si>
    <t>LC</t>
  </si>
  <si>
    <t>SAINT LUCIA</t>
  </si>
  <si>
    <t>LI</t>
  </si>
  <si>
    <t>LIECHTENSTEIN</t>
  </si>
  <si>
    <t>LK</t>
  </si>
  <si>
    <t>SRI LANKA</t>
  </si>
  <si>
    <t>LR</t>
  </si>
  <si>
    <t>LIBERIA</t>
  </si>
  <si>
    <t>LS</t>
  </si>
  <si>
    <t>LESOTHO</t>
  </si>
  <si>
    <t>LT</t>
  </si>
  <si>
    <t>LITHUANIA</t>
  </si>
  <si>
    <t>LU</t>
  </si>
  <si>
    <t>LUXEMBOURG</t>
  </si>
  <si>
    <t>LV</t>
  </si>
  <si>
    <t>LATVIA</t>
  </si>
  <si>
    <t>LY</t>
  </si>
  <si>
    <t>LIBYAN ARAB JAMAHIRIYA</t>
  </si>
  <si>
    <t>MA</t>
  </si>
  <si>
    <t>MOROCCO</t>
  </si>
  <si>
    <t>MC</t>
  </si>
  <si>
    <t>MONACO</t>
  </si>
  <si>
    <t>MD</t>
  </si>
  <si>
    <t>MOLDOVA</t>
  </si>
  <si>
    <t>ME</t>
  </si>
  <si>
    <t>MONTENEGRO</t>
  </si>
  <si>
    <t>MG</t>
  </si>
  <si>
    <t>MADAGASCAR</t>
  </si>
  <si>
    <t>MH</t>
  </si>
  <si>
    <t>MARSHALL ISLANDS</t>
  </si>
  <si>
    <t>MK</t>
  </si>
  <si>
    <t>MACEDONIA,  F.Y.R.</t>
  </si>
  <si>
    <t>ML</t>
  </si>
  <si>
    <t>MALI</t>
  </si>
  <si>
    <t>MM</t>
  </si>
  <si>
    <t>MN</t>
  </si>
  <si>
    <t>MONGOLIA</t>
  </si>
  <si>
    <t>MO</t>
  </si>
  <si>
    <t>MACAU</t>
  </si>
  <si>
    <t>MP</t>
  </si>
  <si>
    <t>NORTHERN MARIANA ISLANDS</t>
  </si>
  <si>
    <t>MQ</t>
  </si>
  <si>
    <t>MARTINIQUE</t>
  </si>
  <si>
    <t>MR</t>
  </si>
  <si>
    <t>MAURITANIA</t>
  </si>
  <si>
    <t>MS</t>
  </si>
  <si>
    <t>MONTSERRAT</t>
  </si>
  <si>
    <t>MT</t>
  </si>
  <si>
    <t>MALTA</t>
  </si>
  <si>
    <t>MU</t>
  </si>
  <si>
    <t>MAURITIUS</t>
  </si>
  <si>
    <t>MV</t>
  </si>
  <si>
    <t>MALDIVES</t>
  </si>
  <si>
    <t>MW</t>
  </si>
  <si>
    <t>MALAWI</t>
  </si>
  <si>
    <t>MX</t>
  </si>
  <si>
    <t>MEXICO</t>
  </si>
  <si>
    <t>MY</t>
  </si>
  <si>
    <t>MALAYSIA</t>
  </si>
  <si>
    <t>MZ</t>
  </si>
  <si>
    <t>MOZAMBIQUE</t>
  </si>
  <si>
    <t>NA</t>
  </si>
  <si>
    <t>NAMIBIA</t>
  </si>
  <si>
    <t>NC</t>
  </si>
  <si>
    <t>NEW CALEDONIA</t>
  </si>
  <si>
    <t>NE</t>
  </si>
  <si>
    <t>NIGER</t>
  </si>
  <si>
    <t>NF</t>
  </si>
  <si>
    <t>NORFOLK ISLAND</t>
  </si>
  <si>
    <t>NG</t>
  </si>
  <si>
    <t>NIGERIA</t>
  </si>
  <si>
    <t>NI</t>
  </si>
  <si>
    <t>NICARAGUA</t>
  </si>
  <si>
    <t>NL</t>
  </si>
  <si>
    <t>NETHERLANDS</t>
  </si>
  <si>
    <t>NORWAY</t>
  </si>
  <si>
    <t>NP</t>
  </si>
  <si>
    <t>NEPAL</t>
  </si>
  <si>
    <t>NR</t>
  </si>
  <si>
    <t>NAURU</t>
  </si>
  <si>
    <t>NU</t>
  </si>
  <si>
    <t>NIUE</t>
  </si>
  <si>
    <t>NZ</t>
  </si>
  <si>
    <t>NEW ZEALAND</t>
  </si>
  <si>
    <t>OM</t>
  </si>
  <si>
    <t>OMAN</t>
  </si>
  <si>
    <t>OP</t>
  </si>
  <si>
    <t>OPTIONAL PORTS</t>
  </si>
  <si>
    <t>PA</t>
  </si>
  <si>
    <t>PANAMA</t>
  </si>
  <si>
    <t>PE</t>
  </si>
  <si>
    <t>PERU</t>
  </si>
  <si>
    <t>PF</t>
  </si>
  <si>
    <t>FRENCH POLYNESIA</t>
  </si>
  <si>
    <t>PG</t>
  </si>
  <si>
    <t>PAPUA NEW GUINEA</t>
  </si>
  <si>
    <t>PH</t>
  </si>
  <si>
    <t>PHILIPPINES</t>
  </si>
  <si>
    <t>PK</t>
  </si>
  <si>
    <t>PAKISTAN</t>
  </si>
  <si>
    <t>PL</t>
  </si>
  <si>
    <t>POLAND</t>
  </si>
  <si>
    <t>PM</t>
  </si>
  <si>
    <t>ST.PIERRE AND MIQUELON</t>
  </si>
  <si>
    <t>PN</t>
  </si>
  <si>
    <t>PITCAIRN</t>
  </si>
  <si>
    <t>PR</t>
  </si>
  <si>
    <t>PUERTO RICO</t>
  </si>
  <si>
    <t>PS</t>
  </si>
  <si>
    <t>PALESTINA</t>
  </si>
  <si>
    <t>PT</t>
  </si>
  <si>
    <t>PORTUGAL</t>
  </si>
  <si>
    <t>PW</t>
  </si>
  <si>
    <t>PALAU</t>
  </si>
  <si>
    <t>PY</t>
  </si>
  <si>
    <t>PARAGUAY</t>
  </si>
  <si>
    <t>QA</t>
  </si>
  <si>
    <t>QATAR</t>
  </si>
  <si>
    <t>RE</t>
  </si>
  <si>
    <t>REUNION</t>
  </si>
  <si>
    <t>RO</t>
  </si>
  <si>
    <t>ROMANIA</t>
  </si>
  <si>
    <t>RS</t>
  </si>
  <si>
    <t>SERBIA</t>
  </si>
  <si>
    <t>RU</t>
  </si>
  <si>
    <t>RUSSIA</t>
  </si>
  <si>
    <t>RW</t>
  </si>
  <si>
    <t>RWANDA</t>
  </si>
  <si>
    <t>SA</t>
  </si>
  <si>
    <t>SAUDI ARABIA</t>
  </si>
  <si>
    <t>SB</t>
  </si>
  <si>
    <t>SOLOMON ISLANDS</t>
  </si>
  <si>
    <t>SC</t>
  </si>
  <si>
    <t>SEYCHELLES</t>
  </si>
  <si>
    <t>SD</t>
  </si>
  <si>
    <t>SUDAN</t>
  </si>
  <si>
    <t>SE</t>
  </si>
  <si>
    <t>SWEDEN</t>
  </si>
  <si>
    <t>SG</t>
  </si>
  <si>
    <t>SINGAPORE</t>
  </si>
  <si>
    <t>SH</t>
  </si>
  <si>
    <t>ST.HELENA</t>
  </si>
  <si>
    <t>SI</t>
  </si>
  <si>
    <t>SLOVENIA</t>
  </si>
  <si>
    <t>SJ</t>
  </si>
  <si>
    <t>SVALBARD AND JAN MAYEN ISLANDS</t>
  </si>
  <si>
    <t>SK</t>
  </si>
  <si>
    <t>SLOVAKIA</t>
  </si>
  <si>
    <t>SL</t>
  </si>
  <si>
    <t>SIERRA LEONE</t>
  </si>
  <si>
    <t>SM</t>
  </si>
  <si>
    <t>SAN MARINO</t>
  </si>
  <si>
    <t>SN</t>
  </si>
  <si>
    <t>SENEGAL</t>
  </si>
  <si>
    <t>SO</t>
  </si>
  <si>
    <t>SOMALIA</t>
  </si>
  <si>
    <t>SR</t>
  </si>
  <si>
    <t>SURINAME</t>
  </si>
  <si>
    <t>ST</t>
  </si>
  <si>
    <t>SAO TOME AND PINCIPE</t>
  </si>
  <si>
    <t>SV</t>
  </si>
  <si>
    <t>EL SALVADOR</t>
  </si>
  <si>
    <t>SY</t>
  </si>
  <si>
    <t>SYRIAN ARAB REPUBLC</t>
  </si>
  <si>
    <t>SZ</t>
  </si>
  <si>
    <t>SWAZILAND</t>
  </si>
  <si>
    <t>TC</t>
  </si>
  <si>
    <t>TURKS AND CAICOS ISLANDS</t>
  </si>
  <si>
    <t>TD</t>
  </si>
  <si>
    <t>CHAD</t>
  </si>
  <si>
    <t>TG</t>
  </si>
  <si>
    <t>TOGO</t>
  </si>
  <si>
    <t>TH</t>
  </si>
  <si>
    <t>THAILAND</t>
  </si>
  <si>
    <t>TJ</t>
  </si>
  <si>
    <t>TAJIKISTAN</t>
  </si>
  <si>
    <t>TK</t>
  </si>
  <si>
    <t>TOKELAU</t>
  </si>
  <si>
    <t>TM</t>
  </si>
  <si>
    <t>TURKMENISTAN</t>
  </si>
  <si>
    <t>TN</t>
  </si>
  <si>
    <t>TUNISIA</t>
  </si>
  <si>
    <t>TO</t>
  </si>
  <si>
    <t>TONGA</t>
  </si>
  <si>
    <t>TP</t>
  </si>
  <si>
    <t>EAST TIMOR</t>
  </si>
  <si>
    <t>TR</t>
  </si>
  <si>
    <t>TURKEY</t>
  </si>
  <si>
    <t>TT</t>
  </si>
  <si>
    <t>TRINIDAD AND TOBAGO</t>
  </si>
  <si>
    <t>TV</t>
  </si>
  <si>
    <t>TUVALU</t>
  </si>
  <si>
    <t>TW</t>
  </si>
  <si>
    <t>TAIWAN</t>
  </si>
  <si>
    <t>TZ</t>
  </si>
  <si>
    <t>TANZANIA</t>
  </si>
  <si>
    <t>UA</t>
  </si>
  <si>
    <t>UKRAINE</t>
  </si>
  <si>
    <t>UG</t>
  </si>
  <si>
    <t>UGANDA</t>
  </si>
  <si>
    <t>UM</t>
  </si>
  <si>
    <t>UNITED STATES MINOR OUTLYING</t>
  </si>
  <si>
    <t>US</t>
  </si>
  <si>
    <t>UNITED STATES</t>
  </si>
  <si>
    <t>UY</t>
  </si>
  <si>
    <t>URUGUAY</t>
  </si>
  <si>
    <t>UZ</t>
  </si>
  <si>
    <t>UZBEKISTAN</t>
  </si>
  <si>
    <t>VA</t>
  </si>
  <si>
    <t>VATICAN CITY STATE (HOLY SEE)</t>
  </si>
  <si>
    <t>VC</t>
  </si>
  <si>
    <t>ST.VINCENT AND THE GRENADINES</t>
  </si>
  <si>
    <t>VE</t>
  </si>
  <si>
    <t>VENEZUELA</t>
  </si>
  <si>
    <t>VG</t>
  </si>
  <si>
    <t>VIRGIN ISLANDS (BRITISH )</t>
  </si>
  <si>
    <t>VI</t>
  </si>
  <si>
    <t>VIRGIN ISLANDS (US)</t>
  </si>
  <si>
    <t>VN</t>
  </si>
  <si>
    <t>VIETNAM</t>
  </si>
  <si>
    <t>VU</t>
  </si>
  <si>
    <t>VANUATU</t>
  </si>
  <si>
    <t>WF</t>
  </si>
  <si>
    <t>WALLIS AND FUTUNA ISLANDS</t>
  </si>
  <si>
    <t>WS</t>
  </si>
  <si>
    <t>SAMOA</t>
  </si>
  <si>
    <t>XK</t>
  </si>
  <si>
    <t>KOSOVO</t>
  </si>
  <si>
    <t>YE</t>
  </si>
  <si>
    <t>YEMEN</t>
  </si>
  <si>
    <t>YT</t>
  </si>
  <si>
    <t>MAYOTTE</t>
  </si>
  <si>
    <t>ZA</t>
  </si>
  <si>
    <t>SOUTH AFRICA</t>
  </si>
  <si>
    <t>ZM</t>
  </si>
  <si>
    <t>ZAMBIA</t>
  </si>
  <si>
    <t>ZR</t>
  </si>
  <si>
    <t>ZAIRE</t>
  </si>
  <si>
    <t>ZW</t>
  </si>
  <si>
    <t>ZIMBABWE</t>
  </si>
  <si>
    <t>IDTIPO</t>
  </si>
  <si>
    <t>8</t>
  </si>
  <si>
    <t>I</t>
  </si>
  <si>
    <t>Inf</t>
  </si>
  <si>
    <t>Adu</t>
  </si>
  <si>
    <t>11</t>
  </si>
  <si>
    <t>C</t>
  </si>
  <si>
    <t>Bam</t>
  </si>
  <si>
    <t>NUMERO DOCUMENTO</t>
  </si>
  <si>
    <t>LUOGO DI NASCITA</t>
  </si>
  <si>
    <t>NAZIONALITA'</t>
  </si>
  <si>
    <t>TIPO DOCUMENTO</t>
  </si>
  <si>
    <t>GENERE</t>
  </si>
  <si>
    <t>CHECK</t>
  </si>
  <si>
    <t xml:space="preserve">CARTA DI IDENTITA' CARTACEA </t>
  </si>
  <si>
    <t>;</t>
  </si>
  <si>
    <r>
      <t xml:space="preserve">SCADENZA DOCUMENTO </t>
    </r>
    <r>
      <rPr>
        <sz val="10"/>
        <color rgb="FF002060"/>
        <rFont val="MS Sans Serif"/>
      </rPr>
      <t>(gg/mm/aaaa)</t>
    </r>
  </si>
  <si>
    <r>
      <t xml:space="preserve">DATA DI NASCITA </t>
    </r>
    <r>
      <rPr>
        <sz val="10"/>
        <color rgb="FF002060"/>
        <rFont val="MS Sans Serif"/>
      </rPr>
      <t>(gg/mm/aaaa)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</si>
</sst>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MS Sans Serif"/>
    </font>
    <font>
      <sz val="8"/>
      <name val="MS Sans Serif"/>
    </font>
    <font>
      <sz val="10"/>
      <color rgb="FF002060"/>
      <name val="MS Sans Serif"/>
    </font>
    <font>
      <b/>
      <sz val="10"/>
      <color rgb="FF002060"/>
      <name val="MS Sans Serif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quotePrefix="1" applyNumberFormat="1"/>
    <xf numFmtId="0" fontId="3" fillId="0" borderId="1" xfId="0" quotePrefix="1" applyNumberFormat="1" applyFont="1" applyBorder="1" applyAlignment="1" applyProtection="1">
      <alignment horizontal="center" vertical="center" wrapText="1"/>
    </xf>
    <xf numFmtId="0" fontId="3" fillId="2" borderId="1" xfId="0" quotePrefix="1" applyNumberFormat="1" applyFont="1" applyFill="1" applyBorder="1" applyAlignment="1" applyProtection="1">
      <alignment horizontal="center" vertical="center" wrapText="1"/>
    </xf>
    <xf numFmtId="0" fontId="0" fillId="0" borderId="0" xfId="0" applyNumberFormat="1"/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1" xfId="0" quotePrefix="1" applyNumberFormat="1" applyFont="1" applyBorder="1" applyAlignment="1" applyProtection="1">
      <alignment vertical="center"/>
      <protection locked="0"/>
    </xf>
    <xf numFmtId="0" fontId="2" fillId="2" borderId="1" xfId="0" quotePrefix="1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14" fontId="2" fillId="0" borderId="1" xfId="0" quotePrefix="1" applyNumberFormat="1" applyFont="1" applyBorder="1" applyAlignment="1" applyProtection="1">
      <alignment horizontal="center" vertical="center"/>
      <protection locked="0"/>
    </xf>
    <xf numFmtId="0" fontId="2" fillId="2" borderId="1" xfId="0" quotePrefix="1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"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C1A80-B6B2-4C4B-97DD-40F273D2A2F9}">
  <dimension ref="A1:P101"/>
  <sheetViews>
    <sheetView tabSelected="1" workbookViewId="0">
      <selection activeCell="K12" sqref="K12"/>
    </sheetView>
  </sheetViews>
  <sheetFormatPr defaultRowHeight="24.75" customHeight="1" x14ac:dyDescent="0.2"/>
  <cols>
    <col min="1" max="1" width="17.7109375" style="6" customWidth="1"/>
    <col min="2" max="2" width="18.5703125" style="6" customWidth="1"/>
    <col min="3" max="3" width="11.85546875" style="6" customWidth="1"/>
    <col min="4" max="4" width="8.7109375" style="6" hidden="1" customWidth="1"/>
    <col min="5" max="5" width="7.28515625" style="6" hidden="1" customWidth="1"/>
    <col min="6" max="6" width="25.7109375" style="6" bestFit="1" customWidth="1"/>
    <col min="7" max="7" width="27.85546875" style="6" bestFit="1" customWidth="1"/>
    <col min="8" max="8" width="5" style="6" hidden="1" customWidth="1"/>
    <col min="9" max="9" width="18.85546875" style="6" hidden="1" customWidth="1"/>
    <col min="10" max="10" width="25.42578125" style="7" customWidth="1"/>
    <col min="11" max="11" width="30.28515625" style="6" customWidth="1"/>
    <col min="12" max="13" width="19.7109375" style="7" hidden="1" customWidth="1"/>
    <col min="14" max="14" width="15" style="7" hidden="1" customWidth="1"/>
    <col min="15" max="15" width="37.85546875" style="6" customWidth="1"/>
    <col min="16" max="16" width="19.7109375" style="6" customWidth="1"/>
    <col min="17" max="16384" width="9.140625" style="6"/>
  </cols>
  <sheetData>
    <row r="1" spans="1:16" s="5" customFormat="1" ht="35.25" customHeight="1" x14ac:dyDescent="0.2">
      <c r="A1" s="2" t="s">
        <v>0</v>
      </c>
      <c r="B1" s="2" t="s">
        <v>1</v>
      </c>
      <c r="C1" s="2" t="s">
        <v>508</v>
      </c>
      <c r="D1" s="3" t="s">
        <v>2</v>
      </c>
      <c r="E1" s="3" t="s">
        <v>3</v>
      </c>
      <c r="F1" s="2" t="s">
        <v>504</v>
      </c>
      <c r="G1" s="2" t="s">
        <v>512</v>
      </c>
      <c r="H1" s="3" t="s">
        <v>4</v>
      </c>
      <c r="I1" s="3" t="s">
        <v>5</v>
      </c>
      <c r="J1" s="2" t="s">
        <v>513</v>
      </c>
      <c r="K1" s="2" t="s">
        <v>505</v>
      </c>
      <c r="L1" s="3" t="s">
        <v>507</v>
      </c>
      <c r="M1" s="3" t="s">
        <v>506</v>
      </c>
      <c r="N1" s="3" t="s">
        <v>6</v>
      </c>
      <c r="O1" s="2" t="s">
        <v>507</v>
      </c>
      <c r="P1" s="2" t="s">
        <v>506</v>
      </c>
    </row>
    <row r="2" spans="1:16" ht="16.5" customHeight="1" x14ac:dyDescent="0.2">
      <c r="A2" s="8"/>
      <c r="B2" s="8"/>
      <c r="C2" s="8"/>
      <c r="D2" s="9" t="str">
        <f ca="1">IF(YEARFRAC(J2,TODAY())&gt;12,"A",IF(YEARFRAC(J2,TODAY())&gt;=4,"C","I"))</f>
        <v>A</v>
      </c>
      <c r="E2" s="10"/>
      <c r="F2" s="11"/>
      <c r="G2" s="12"/>
      <c r="H2" s="10"/>
      <c r="I2" s="9"/>
      <c r="J2" s="12"/>
      <c r="K2" s="8"/>
      <c r="L2" s="13" t="str">
        <f>IF(O2="CIE - CARTA DI IDENTITA' ELETTRONICA","IDC",IF(O2="PASSAPORTO","PAS",""))</f>
        <v/>
      </c>
      <c r="M2" s="13" t="e">
        <f>VLOOKUP(P2,Nazionalita!A:B,2,FALSE)</f>
        <v>#N/A</v>
      </c>
      <c r="N2" s="13">
        <f ca="1">IF(D2="A",10,IF(D2="C",11,IF(D2="I",8,"")))</f>
        <v>10</v>
      </c>
      <c r="O2" s="11"/>
      <c r="P2" s="8"/>
    </row>
    <row r="3" spans="1:16" ht="16.5" customHeight="1" x14ac:dyDescent="0.2">
      <c r="A3" s="8"/>
      <c r="B3" s="8"/>
      <c r="C3" s="8"/>
      <c r="D3" s="9" t="str">
        <f t="shared" ref="D3:D101" ca="1" si="0">IF(YEARFRAC(J3,TODAY())&gt;12,"A",IF(YEARFRAC(J3,TODAY())&gt;=4,"C","I"))</f>
        <v>A</v>
      </c>
      <c r="E3" s="10"/>
      <c r="F3" s="11"/>
      <c r="G3" s="12"/>
      <c r="H3" s="10"/>
      <c r="I3" s="9"/>
      <c r="J3" s="12"/>
      <c r="K3" s="8"/>
      <c r="L3" s="13" t="str">
        <f>IF(O3="CIE - CARTA DI IDENTITA' ELETTRONICA","IDC",IF(O3="PASSAPORTO","PAS",""))</f>
        <v/>
      </c>
      <c r="M3" s="13" t="e">
        <f>VLOOKUP(P3,Nazionalita!A:B,2,FALSE)</f>
        <v>#N/A</v>
      </c>
      <c r="N3" s="13">
        <f ca="1">IF(D3="A",10,IF(D3="C",11,IF(D3="I",8,"")))</f>
        <v>10</v>
      </c>
      <c r="O3" s="11"/>
      <c r="P3" s="8"/>
    </row>
    <row r="4" spans="1:16" ht="16.5" customHeight="1" x14ac:dyDescent="0.2">
      <c r="A4" s="8"/>
      <c r="B4" s="8"/>
      <c r="C4" s="8"/>
      <c r="D4" s="9" t="str">
        <f t="shared" ca="1" si="0"/>
        <v>A</v>
      </c>
      <c r="E4" s="10"/>
      <c r="F4" s="11"/>
      <c r="G4" s="12"/>
      <c r="H4" s="10"/>
      <c r="I4" s="9"/>
      <c r="J4" s="12"/>
      <c r="K4" s="8"/>
      <c r="L4" s="13" t="str">
        <f>IF(O4="CIE - CARTA DI IDENTITA' ELETTRONICA","IDC",IF(O4="PASSAPORTO","PAS",""))</f>
        <v/>
      </c>
      <c r="M4" s="13" t="e">
        <f>VLOOKUP(P4,Nazionalita!A:B,2,FALSE)</f>
        <v>#N/A</v>
      </c>
      <c r="N4" s="13">
        <f ca="1">IF(D4="A",10,IF(D4="C",11,IF(D4="I",8,"")))</f>
        <v>10</v>
      </c>
      <c r="O4" s="11"/>
      <c r="P4" s="8"/>
    </row>
    <row r="5" spans="1:16" ht="16.5" customHeight="1" x14ac:dyDescent="0.2">
      <c r="A5" s="8"/>
      <c r="B5" s="8"/>
      <c r="C5" s="8"/>
      <c r="D5" s="9" t="str">
        <f t="shared" ca="1" si="0"/>
        <v>A</v>
      </c>
      <c r="E5" s="10"/>
      <c r="F5" s="11"/>
      <c r="G5" s="12"/>
      <c r="H5" s="10"/>
      <c r="I5" s="9"/>
      <c r="J5" s="12"/>
      <c r="K5" s="8"/>
      <c r="L5" s="13" t="str">
        <f>IF(O5="CIE - CARTA DI IDENTITA' ELETTRONICA","IDC",IF(O5="PASSAPORTO","PAS",""))</f>
        <v/>
      </c>
      <c r="M5" s="13" t="e">
        <f>VLOOKUP(P5,Nazionalita!A:B,2,FALSE)</f>
        <v>#N/A</v>
      </c>
      <c r="N5" s="13">
        <f ca="1">IF(D5="A",10,IF(D5="C",11,IF(D5="I",8,"")))</f>
        <v>10</v>
      </c>
      <c r="O5" s="11"/>
      <c r="P5" s="8"/>
    </row>
    <row r="6" spans="1:16" ht="16.5" customHeight="1" x14ac:dyDescent="0.2">
      <c r="A6" s="8"/>
      <c r="B6" s="8"/>
      <c r="C6" s="8"/>
      <c r="D6" s="9" t="str">
        <f t="shared" ca="1" si="0"/>
        <v>A</v>
      </c>
      <c r="E6" s="10"/>
      <c r="F6" s="11"/>
      <c r="G6" s="12"/>
      <c r="H6" s="10"/>
      <c r="I6" s="9"/>
      <c r="J6" s="12"/>
      <c r="K6" s="8"/>
      <c r="L6" s="13" t="str">
        <f>IF(O6="CIE - CARTA DI IDENTITA' ELETTRONICA","IDC",IF(O6="PASSAPORTO","PAS",""))</f>
        <v/>
      </c>
      <c r="M6" s="13" t="e">
        <f>VLOOKUP(P6,Nazionalita!A:B,2,FALSE)</f>
        <v>#N/A</v>
      </c>
      <c r="N6" s="13">
        <f ca="1">IF(D6="A",10,IF(D6="C",11,IF(D6="I",8,"")))</f>
        <v>10</v>
      </c>
      <c r="O6" s="11"/>
      <c r="P6" s="8"/>
    </row>
    <row r="7" spans="1:16" ht="16.5" customHeight="1" x14ac:dyDescent="0.2">
      <c r="A7" s="8"/>
      <c r="B7" s="8"/>
      <c r="C7" s="8"/>
      <c r="D7" s="9" t="str">
        <f t="shared" ca="1" si="0"/>
        <v>A</v>
      </c>
      <c r="E7" s="10"/>
      <c r="F7" s="11"/>
      <c r="G7" s="12"/>
      <c r="H7" s="10"/>
      <c r="I7" s="9"/>
      <c r="J7" s="12"/>
      <c r="K7" s="8"/>
      <c r="L7" s="13" t="str">
        <f>IF(O7="CIE - CARTA DI IDENTITA' ELETTRONICA","IDC",IF(O7="PASSAPORTO","PAS",""))</f>
        <v/>
      </c>
      <c r="M7" s="13" t="e">
        <f>VLOOKUP(P7,Nazionalita!A:B,2,FALSE)</f>
        <v>#N/A</v>
      </c>
      <c r="N7" s="13">
        <f ca="1">IF(D7="A",10,IF(D7="C",11,IF(D7="I",8,"")))</f>
        <v>10</v>
      </c>
      <c r="O7" s="11"/>
      <c r="P7" s="8"/>
    </row>
    <row r="8" spans="1:16" ht="16.5" customHeight="1" x14ac:dyDescent="0.2">
      <c r="A8" s="8"/>
      <c r="B8" s="8"/>
      <c r="C8" s="8"/>
      <c r="D8" s="9"/>
      <c r="E8" s="10"/>
      <c r="F8" s="11"/>
      <c r="G8" s="12"/>
      <c r="H8" s="10"/>
      <c r="I8" s="9"/>
      <c r="J8" s="12"/>
      <c r="K8" s="8"/>
      <c r="L8" s="13"/>
      <c r="M8" s="13"/>
      <c r="N8" s="13"/>
      <c r="O8" s="11"/>
      <c r="P8" s="8"/>
    </row>
    <row r="9" spans="1:16" ht="16.5" customHeight="1" x14ac:dyDescent="0.2">
      <c r="A9" s="8"/>
      <c r="B9" s="8"/>
      <c r="C9" s="8"/>
      <c r="D9" s="9"/>
      <c r="E9" s="10"/>
      <c r="F9" s="11"/>
      <c r="G9" s="12"/>
      <c r="H9" s="10"/>
      <c r="I9" s="9"/>
      <c r="J9" s="12"/>
      <c r="K9" s="8"/>
      <c r="L9" s="13"/>
      <c r="M9" s="13"/>
      <c r="N9" s="13"/>
      <c r="O9" s="11"/>
      <c r="P9" s="8"/>
    </row>
    <row r="10" spans="1:16" ht="16.5" customHeight="1" x14ac:dyDescent="0.2">
      <c r="A10" s="8"/>
      <c r="B10" s="8"/>
      <c r="C10" s="8"/>
      <c r="D10" s="9"/>
      <c r="E10" s="10"/>
      <c r="F10" s="11"/>
      <c r="G10" s="12"/>
      <c r="H10" s="10"/>
      <c r="I10" s="9"/>
      <c r="J10" s="12"/>
      <c r="K10" s="8"/>
      <c r="L10" s="13"/>
      <c r="M10" s="13"/>
      <c r="N10" s="13"/>
      <c r="O10" s="11"/>
      <c r="P10" s="8"/>
    </row>
    <row r="11" spans="1:16" ht="16.5" customHeight="1" x14ac:dyDescent="0.2">
      <c r="A11" s="8"/>
      <c r="B11" s="8"/>
      <c r="C11" s="8"/>
      <c r="D11" s="9"/>
      <c r="E11" s="10"/>
      <c r="F11" s="11"/>
      <c r="G11" s="12"/>
      <c r="H11" s="10"/>
      <c r="I11" s="9"/>
      <c r="J11" s="12"/>
      <c r="K11" s="8"/>
      <c r="L11" s="13"/>
      <c r="M11" s="13"/>
      <c r="N11" s="13"/>
      <c r="O11" s="11"/>
      <c r="P11" s="8"/>
    </row>
    <row r="12" spans="1:16" ht="16.5" customHeight="1" x14ac:dyDescent="0.2">
      <c r="A12" s="8"/>
      <c r="B12" s="8"/>
      <c r="C12" s="8"/>
      <c r="D12" s="9"/>
      <c r="E12" s="10"/>
      <c r="F12" s="11"/>
      <c r="G12" s="12"/>
      <c r="H12" s="10"/>
      <c r="I12" s="9"/>
      <c r="J12" s="12"/>
      <c r="K12" s="8"/>
      <c r="L12" s="13"/>
      <c r="M12" s="13"/>
      <c r="N12" s="13"/>
      <c r="O12" s="11"/>
      <c r="P12" s="8"/>
    </row>
    <row r="13" spans="1:16" ht="16.5" customHeight="1" x14ac:dyDescent="0.2">
      <c r="A13" s="8"/>
      <c r="B13" s="8"/>
      <c r="C13" s="8"/>
      <c r="D13" s="9"/>
      <c r="E13" s="10"/>
      <c r="F13" s="11"/>
      <c r="G13" s="12"/>
      <c r="H13" s="10"/>
      <c r="I13" s="9"/>
      <c r="J13" s="12"/>
      <c r="K13" s="8"/>
      <c r="L13" s="13"/>
      <c r="M13" s="13"/>
      <c r="N13" s="13"/>
      <c r="O13" s="11"/>
      <c r="P13" s="8"/>
    </row>
    <row r="14" spans="1:16" ht="16.5" customHeight="1" x14ac:dyDescent="0.2">
      <c r="A14" s="8"/>
      <c r="B14" s="8"/>
      <c r="C14" s="8"/>
      <c r="D14" s="9"/>
      <c r="E14" s="10"/>
      <c r="F14" s="11"/>
      <c r="G14" s="12"/>
      <c r="H14" s="10"/>
      <c r="I14" s="9"/>
      <c r="J14" s="12"/>
      <c r="K14" s="8"/>
      <c r="L14" s="13"/>
      <c r="M14" s="13"/>
      <c r="N14" s="13"/>
      <c r="O14" s="11"/>
      <c r="P14" s="8"/>
    </row>
    <row r="15" spans="1:16" ht="16.5" customHeight="1" x14ac:dyDescent="0.2">
      <c r="A15" s="8"/>
      <c r="B15" s="8"/>
      <c r="C15" s="8"/>
      <c r="D15" s="9"/>
      <c r="E15" s="10"/>
      <c r="F15" s="11"/>
      <c r="G15" s="12"/>
      <c r="H15" s="10"/>
      <c r="I15" s="9"/>
      <c r="J15" s="12"/>
      <c r="K15" s="8"/>
      <c r="L15" s="13"/>
      <c r="M15" s="13"/>
      <c r="N15" s="13"/>
      <c r="O15" s="11"/>
      <c r="P15" s="8"/>
    </row>
    <row r="16" spans="1:16" ht="16.5" customHeight="1" x14ac:dyDescent="0.2">
      <c r="A16" s="8"/>
      <c r="B16" s="8"/>
      <c r="C16" s="8"/>
      <c r="D16" s="9"/>
      <c r="E16" s="10"/>
      <c r="F16" s="11"/>
      <c r="G16" s="12"/>
      <c r="H16" s="10"/>
      <c r="I16" s="9"/>
      <c r="J16" s="12"/>
      <c r="K16" s="8"/>
      <c r="L16" s="13"/>
      <c r="M16" s="13"/>
      <c r="N16" s="13"/>
      <c r="O16" s="11"/>
      <c r="P16" s="8"/>
    </row>
    <row r="17" spans="1:16" ht="16.5" customHeight="1" x14ac:dyDescent="0.2">
      <c r="A17" s="8"/>
      <c r="B17" s="8"/>
      <c r="C17" s="8"/>
      <c r="D17" s="9"/>
      <c r="E17" s="10"/>
      <c r="F17" s="11"/>
      <c r="G17" s="12"/>
      <c r="H17" s="10"/>
      <c r="I17" s="9"/>
      <c r="J17" s="12"/>
      <c r="K17" s="8"/>
      <c r="L17" s="13"/>
      <c r="M17" s="13"/>
      <c r="N17" s="13"/>
      <c r="O17" s="11"/>
      <c r="P17" s="8"/>
    </row>
    <row r="18" spans="1:16" ht="16.5" customHeight="1" x14ac:dyDescent="0.2">
      <c r="A18" s="8"/>
      <c r="B18" s="8"/>
      <c r="C18" s="8"/>
      <c r="D18" s="9"/>
      <c r="E18" s="10"/>
      <c r="F18" s="11"/>
      <c r="G18" s="12"/>
      <c r="H18" s="10"/>
      <c r="I18" s="9"/>
      <c r="J18" s="12"/>
      <c r="K18" s="8"/>
      <c r="L18" s="13"/>
      <c r="M18" s="13"/>
      <c r="N18" s="13"/>
      <c r="O18" s="11"/>
      <c r="P18" s="8"/>
    </row>
    <row r="19" spans="1:16" ht="16.5" customHeight="1" x14ac:dyDescent="0.2">
      <c r="A19" s="8"/>
      <c r="B19" s="8"/>
      <c r="C19" s="8"/>
      <c r="D19" s="9"/>
      <c r="E19" s="10"/>
      <c r="F19" s="11"/>
      <c r="G19" s="12"/>
      <c r="H19" s="10"/>
      <c r="I19" s="9"/>
      <c r="J19" s="12"/>
      <c r="K19" s="8"/>
      <c r="L19" s="13"/>
      <c r="M19" s="13"/>
      <c r="N19" s="13"/>
      <c r="O19" s="11"/>
      <c r="P19" s="8"/>
    </row>
    <row r="20" spans="1:16" ht="16.5" customHeight="1" x14ac:dyDescent="0.2">
      <c r="A20" s="8"/>
      <c r="B20" s="8"/>
      <c r="C20" s="8"/>
      <c r="D20" s="9"/>
      <c r="E20" s="10"/>
      <c r="F20" s="11"/>
      <c r="G20" s="12"/>
      <c r="H20" s="10"/>
      <c r="I20" s="9"/>
      <c r="J20" s="12"/>
      <c r="K20" s="8"/>
      <c r="L20" s="13"/>
      <c r="M20" s="13"/>
      <c r="N20" s="13"/>
      <c r="O20" s="11"/>
      <c r="P20" s="8"/>
    </row>
    <row r="21" spans="1:16" ht="16.5" customHeight="1" x14ac:dyDescent="0.2">
      <c r="A21" s="8"/>
      <c r="B21" s="8"/>
      <c r="C21" s="8"/>
      <c r="D21" s="9"/>
      <c r="E21" s="10"/>
      <c r="F21" s="11"/>
      <c r="G21" s="12"/>
      <c r="H21" s="10"/>
      <c r="I21" s="9"/>
      <c r="J21" s="12"/>
      <c r="K21" s="8"/>
      <c r="L21" s="13"/>
      <c r="M21" s="13"/>
      <c r="N21" s="13"/>
      <c r="O21" s="11"/>
      <c r="P21" s="8"/>
    </row>
    <row r="22" spans="1:16" ht="16.5" customHeight="1" x14ac:dyDescent="0.2">
      <c r="A22" s="8"/>
      <c r="B22" s="8"/>
      <c r="C22" s="8"/>
      <c r="D22" s="9"/>
      <c r="E22" s="10"/>
      <c r="F22" s="11"/>
      <c r="G22" s="12"/>
      <c r="H22" s="10"/>
      <c r="I22" s="9"/>
      <c r="J22" s="12"/>
      <c r="K22" s="8"/>
      <c r="L22" s="13"/>
      <c r="M22" s="13"/>
      <c r="N22" s="13"/>
      <c r="O22" s="11"/>
      <c r="P22" s="8"/>
    </row>
    <row r="23" spans="1:16" ht="16.5" customHeight="1" x14ac:dyDescent="0.2">
      <c r="A23" s="8"/>
      <c r="B23" s="8"/>
      <c r="C23" s="8"/>
      <c r="D23" s="9"/>
      <c r="E23" s="10"/>
      <c r="F23" s="11"/>
      <c r="G23" s="12"/>
      <c r="H23" s="10"/>
      <c r="I23" s="9"/>
      <c r="J23" s="12"/>
      <c r="K23" s="8"/>
      <c r="L23" s="13"/>
      <c r="M23" s="13"/>
      <c r="N23" s="13"/>
      <c r="O23" s="11"/>
      <c r="P23" s="8"/>
    </row>
    <row r="24" spans="1:16" ht="16.5" customHeight="1" x14ac:dyDescent="0.2">
      <c r="A24" s="8"/>
      <c r="B24" s="8"/>
      <c r="C24" s="8"/>
      <c r="D24" s="9"/>
      <c r="E24" s="10"/>
      <c r="F24" s="11"/>
      <c r="G24" s="12"/>
      <c r="H24" s="10"/>
      <c r="I24" s="9"/>
      <c r="J24" s="12"/>
      <c r="K24" s="8"/>
      <c r="L24" s="13"/>
      <c r="M24" s="13"/>
      <c r="N24" s="13"/>
      <c r="O24" s="11"/>
      <c r="P24" s="8"/>
    </row>
    <row r="25" spans="1:16" ht="16.5" customHeight="1" x14ac:dyDescent="0.2">
      <c r="A25" s="8"/>
      <c r="B25" s="8"/>
      <c r="C25" s="8"/>
      <c r="D25" s="9"/>
      <c r="E25" s="10"/>
      <c r="F25" s="11"/>
      <c r="G25" s="12"/>
      <c r="H25" s="10"/>
      <c r="I25" s="9"/>
      <c r="J25" s="12"/>
      <c r="K25" s="8"/>
      <c r="L25" s="13"/>
      <c r="M25" s="13"/>
      <c r="N25" s="13"/>
      <c r="O25" s="11"/>
      <c r="P25" s="8"/>
    </row>
    <row r="26" spans="1:16" ht="16.5" customHeight="1" x14ac:dyDescent="0.2">
      <c r="A26" s="8"/>
      <c r="B26" s="8"/>
      <c r="C26" s="8"/>
      <c r="D26" s="9"/>
      <c r="E26" s="10"/>
      <c r="F26" s="11"/>
      <c r="G26" s="12"/>
      <c r="H26" s="10"/>
      <c r="I26" s="9"/>
      <c r="J26" s="12"/>
      <c r="K26" s="8"/>
      <c r="L26" s="13"/>
      <c r="M26" s="13"/>
      <c r="N26" s="13"/>
      <c r="O26" s="11"/>
      <c r="P26" s="8"/>
    </row>
    <row r="27" spans="1:16" ht="16.5" customHeight="1" x14ac:dyDescent="0.2">
      <c r="A27" s="8"/>
      <c r="B27" s="8"/>
      <c r="C27" s="8"/>
      <c r="D27" s="9"/>
      <c r="E27" s="10"/>
      <c r="F27" s="11"/>
      <c r="G27" s="12"/>
      <c r="H27" s="10"/>
      <c r="I27" s="9"/>
      <c r="J27" s="12"/>
      <c r="K27" s="8"/>
      <c r="L27" s="13"/>
      <c r="M27" s="13"/>
      <c r="N27" s="13"/>
      <c r="O27" s="11"/>
      <c r="P27" s="8"/>
    </row>
    <row r="28" spans="1:16" ht="16.5" customHeight="1" x14ac:dyDescent="0.2">
      <c r="A28" s="8"/>
      <c r="B28" s="8"/>
      <c r="C28" s="8"/>
      <c r="D28" s="9"/>
      <c r="E28" s="10"/>
      <c r="F28" s="11"/>
      <c r="G28" s="12"/>
      <c r="H28" s="10"/>
      <c r="I28" s="9"/>
      <c r="J28" s="12"/>
      <c r="K28" s="8"/>
      <c r="L28" s="13"/>
      <c r="M28" s="13"/>
      <c r="N28" s="13"/>
      <c r="O28" s="11"/>
      <c r="P28" s="8"/>
    </row>
    <row r="29" spans="1:16" ht="16.5" customHeight="1" x14ac:dyDescent="0.2">
      <c r="A29" s="8"/>
      <c r="B29" s="8"/>
      <c r="C29" s="8"/>
      <c r="D29" s="9"/>
      <c r="E29" s="10"/>
      <c r="F29" s="11"/>
      <c r="G29" s="12"/>
      <c r="H29" s="10"/>
      <c r="I29" s="9"/>
      <c r="J29" s="12"/>
      <c r="K29" s="8"/>
      <c r="L29" s="13"/>
      <c r="M29" s="13"/>
      <c r="N29" s="13"/>
      <c r="O29" s="11"/>
      <c r="P29" s="8"/>
    </row>
    <row r="30" spans="1:16" ht="16.5" customHeight="1" x14ac:dyDescent="0.2">
      <c r="A30" s="8"/>
      <c r="B30" s="8"/>
      <c r="C30" s="8"/>
      <c r="D30" s="9"/>
      <c r="E30" s="10"/>
      <c r="F30" s="11"/>
      <c r="G30" s="12"/>
      <c r="H30" s="10"/>
      <c r="I30" s="9"/>
      <c r="J30" s="12"/>
      <c r="K30" s="8"/>
      <c r="L30" s="13"/>
      <c r="M30" s="13"/>
      <c r="N30" s="13"/>
      <c r="O30" s="11"/>
      <c r="P30" s="8"/>
    </row>
    <row r="31" spans="1:16" ht="16.5" customHeight="1" x14ac:dyDescent="0.2">
      <c r="A31" s="8"/>
      <c r="B31" s="8"/>
      <c r="C31" s="8"/>
      <c r="D31" s="9"/>
      <c r="E31" s="10"/>
      <c r="F31" s="11"/>
      <c r="G31" s="12"/>
      <c r="H31" s="10"/>
      <c r="I31" s="9"/>
      <c r="J31" s="12"/>
      <c r="K31" s="8"/>
      <c r="L31" s="13"/>
      <c r="M31" s="13"/>
      <c r="N31" s="13"/>
      <c r="O31" s="11"/>
      <c r="P31" s="8"/>
    </row>
    <row r="32" spans="1:16" ht="16.5" customHeight="1" x14ac:dyDescent="0.2">
      <c r="A32" s="8"/>
      <c r="B32" s="8"/>
      <c r="C32" s="8"/>
      <c r="D32" s="9"/>
      <c r="E32" s="10"/>
      <c r="F32" s="11"/>
      <c r="G32" s="12"/>
      <c r="H32" s="10"/>
      <c r="I32" s="9"/>
      <c r="J32" s="12"/>
      <c r="K32" s="8"/>
      <c r="L32" s="13"/>
      <c r="M32" s="13"/>
      <c r="N32" s="13"/>
      <c r="O32" s="11"/>
      <c r="P32" s="8"/>
    </row>
    <row r="33" spans="1:16" ht="16.5" customHeight="1" x14ac:dyDescent="0.2">
      <c r="A33" s="8"/>
      <c r="B33" s="8"/>
      <c r="C33" s="8"/>
      <c r="D33" s="9"/>
      <c r="E33" s="10"/>
      <c r="F33" s="11"/>
      <c r="G33" s="12"/>
      <c r="H33" s="10"/>
      <c r="I33" s="9"/>
      <c r="J33" s="12"/>
      <c r="K33" s="8"/>
      <c r="L33" s="13"/>
      <c r="M33" s="13"/>
      <c r="N33" s="13"/>
      <c r="O33" s="11"/>
      <c r="P33" s="8"/>
    </row>
    <row r="34" spans="1:16" ht="16.5" customHeight="1" x14ac:dyDescent="0.2">
      <c r="A34" s="8"/>
      <c r="B34" s="8"/>
      <c r="C34" s="8"/>
      <c r="D34" s="9"/>
      <c r="E34" s="10"/>
      <c r="F34" s="11"/>
      <c r="G34" s="12"/>
      <c r="H34" s="10"/>
      <c r="I34" s="9"/>
      <c r="J34" s="12"/>
      <c r="K34" s="8"/>
      <c r="L34" s="13"/>
      <c r="M34" s="13"/>
      <c r="N34" s="13"/>
      <c r="O34" s="11"/>
      <c r="P34" s="8"/>
    </row>
    <row r="35" spans="1:16" ht="16.5" customHeight="1" x14ac:dyDescent="0.2">
      <c r="A35" s="8"/>
      <c r="B35" s="8"/>
      <c r="C35" s="8"/>
      <c r="D35" s="9"/>
      <c r="E35" s="10"/>
      <c r="F35" s="11"/>
      <c r="G35" s="12"/>
      <c r="H35" s="10"/>
      <c r="I35" s="9"/>
      <c r="J35" s="12"/>
      <c r="K35" s="8"/>
      <c r="L35" s="13"/>
      <c r="M35" s="13"/>
      <c r="N35" s="13"/>
      <c r="O35" s="11"/>
      <c r="P35" s="8"/>
    </row>
    <row r="36" spans="1:16" ht="16.5" customHeight="1" x14ac:dyDescent="0.2">
      <c r="A36" s="8"/>
      <c r="B36" s="8"/>
      <c r="C36" s="8"/>
      <c r="D36" s="9"/>
      <c r="E36" s="10"/>
      <c r="F36" s="11"/>
      <c r="G36" s="12"/>
      <c r="H36" s="10"/>
      <c r="I36" s="9"/>
      <c r="J36" s="12"/>
      <c r="K36" s="8"/>
      <c r="L36" s="13"/>
      <c r="M36" s="13"/>
      <c r="N36" s="13"/>
      <c r="O36" s="11"/>
      <c r="P36" s="8"/>
    </row>
    <row r="37" spans="1:16" ht="16.5" customHeight="1" x14ac:dyDescent="0.2">
      <c r="A37" s="8"/>
      <c r="B37" s="8"/>
      <c r="C37" s="8"/>
      <c r="D37" s="9"/>
      <c r="E37" s="10"/>
      <c r="F37" s="11"/>
      <c r="G37" s="12"/>
      <c r="H37" s="10"/>
      <c r="I37" s="9"/>
      <c r="J37" s="12"/>
      <c r="K37" s="8"/>
      <c r="L37" s="13"/>
      <c r="M37" s="13"/>
      <c r="N37" s="13"/>
      <c r="O37" s="11"/>
      <c r="P37" s="8"/>
    </row>
    <row r="38" spans="1:16" ht="16.5" customHeight="1" x14ac:dyDescent="0.2">
      <c r="A38" s="8"/>
      <c r="B38" s="8"/>
      <c r="C38" s="8"/>
      <c r="D38" s="9"/>
      <c r="E38" s="10"/>
      <c r="F38" s="11"/>
      <c r="G38" s="12"/>
      <c r="H38" s="10"/>
      <c r="I38" s="9"/>
      <c r="J38" s="12"/>
      <c r="K38" s="8"/>
      <c r="L38" s="13"/>
      <c r="M38" s="13"/>
      <c r="N38" s="13"/>
      <c r="O38" s="11"/>
      <c r="P38" s="8"/>
    </row>
    <row r="39" spans="1:16" ht="16.5" customHeight="1" x14ac:dyDescent="0.2">
      <c r="A39" s="8"/>
      <c r="B39" s="8"/>
      <c r="C39" s="8"/>
      <c r="D39" s="9"/>
      <c r="E39" s="10"/>
      <c r="F39" s="11"/>
      <c r="G39" s="12"/>
      <c r="H39" s="10"/>
      <c r="I39" s="9"/>
      <c r="J39" s="12"/>
      <c r="K39" s="8"/>
      <c r="L39" s="13"/>
      <c r="M39" s="13"/>
      <c r="N39" s="13"/>
      <c r="O39" s="11"/>
      <c r="P39" s="8"/>
    </row>
    <row r="40" spans="1:16" ht="16.5" customHeight="1" x14ac:dyDescent="0.2">
      <c r="A40" s="8"/>
      <c r="B40" s="8"/>
      <c r="C40" s="8"/>
      <c r="D40" s="9"/>
      <c r="E40" s="10"/>
      <c r="F40" s="11"/>
      <c r="G40" s="12"/>
      <c r="H40" s="10"/>
      <c r="I40" s="9"/>
      <c r="J40" s="12"/>
      <c r="K40" s="8"/>
      <c r="L40" s="13"/>
      <c r="M40" s="13"/>
      <c r="N40" s="13"/>
      <c r="O40" s="11"/>
      <c r="P40" s="8"/>
    </row>
    <row r="41" spans="1:16" ht="16.5" customHeight="1" x14ac:dyDescent="0.2">
      <c r="A41" s="8"/>
      <c r="B41" s="8"/>
      <c r="C41" s="8"/>
      <c r="D41" s="9"/>
      <c r="E41" s="10"/>
      <c r="F41" s="11"/>
      <c r="G41" s="12"/>
      <c r="H41" s="10"/>
      <c r="I41" s="9"/>
      <c r="J41" s="12"/>
      <c r="K41" s="8"/>
      <c r="L41" s="13"/>
      <c r="M41" s="13"/>
      <c r="N41" s="13"/>
      <c r="O41" s="11"/>
      <c r="P41" s="8"/>
    </row>
    <row r="42" spans="1:16" ht="16.5" customHeight="1" x14ac:dyDescent="0.2">
      <c r="A42" s="8"/>
      <c r="B42" s="8"/>
      <c r="C42" s="8"/>
      <c r="D42" s="9"/>
      <c r="E42" s="10"/>
      <c r="F42" s="11"/>
      <c r="G42" s="12"/>
      <c r="H42" s="10"/>
      <c r="I42" s="9"/>
      <c r="J42" s="12"/>
      <c r="K42" s="8"/>
      <c r="L42" s="13"/>
      <c r="M42" s="13"/>
      <c r="N42" s="13"/>
      <c r="O42" s="11"/>
      <c r="P42" s="8"/>
    </row>
    <row r="43" spans="1:16" ht="16.5" customHeight="1" x14ac:dyDescent="0.2">
      <c r="A43" s="8"/>
      <c r="B43" s="8"/>
      <c r="C43" s="8"/>
      <c r="D43" s="9"/>
      <c r="E43" s="10"/>
      <c r="F43" s="11"/>
      <c r="G43" s="12"/>
      <c r="H43" s="10"/>
      <c r="I43" s="9"/>
      <c r="J43" s="12"/>
      <c r="K43" s="8"/>
      <c r="L43" s="13"/>
      <c r="M43" s="13"/>
      <c r="N43" s="13"/>
      <c r="O43" s="11"/>
      <c r="P43" s="8"/>
    </row>
    <row r="44" spans="1:16" ht="16.5" customHeight="1" x14ac:dyDescent="0.2">
      <c r="A44" s="8"/>
      <c r="B44" s="8"/>
      <c r="C44" s="8"/>
      <c r="D44" s="9"/>
      <c r="E44" s="10"/>
      <c r="F44" s="11"/>
      <c r="G44" s="12"/>
      <c r="H44" s="10"/>
      <c r="I44" s="9"/>
      <c r="J44" s="12"/>
      <c r="K44" s="8"/>
      <c r="L44" s="13"/>
      <c r="M44" s="13"/>
      <c r="N44" s="13"/>
      <c r="O44" s="11"/>
      <c r="P44" s="8"/>
    </row>
    <row r="45" spans="1:16" ht="16.5" customHeight="1" x14ac:dyDescent="0.2">
      <c r="A45" s="8"/>
      <c r="B45" s="8"/>
      <c r="C45" s="8"/>
      <c r="D45" s="9"/>
      <c r="E45" s="10"/>
      <c r="F45" s="11"/>
      <c r="G45" s="12"/>
      <c r="H45" s="10"/>
      <c r="I45" s="9"/>
      <c r="J45" s="12"/>
      <c r="K45" s="8"/>
      <c r="L45" s="13"/>
      <c r="M45" s="13"/>
      <c r="N45" s="13"/>
      <c r="O45" s="11"/>
      <c r="P45" s="8"/>
    </row>
    <row r="46" spans="1:16" ht="16.5" customHeight="1" x14ac:dyDescent="0.2">
      <c r="A46" s="11"/>
      <c r="B46" s="11"/>
      <c r="C46" s="8"/>
      <c r="D46" s="9" t="str">
        <f t="shared" ref="D46:D64" ca="1" si="1">IF(YEARFRAC(J46,TODAY())&gt;12,"A",IF(YEARFRAC(J46,TODAY())&gt;=4,"C","I"))</f>
        <v>A</v>
      </c>
      <c r="E46" s="10"/>
      <c r="F46" s="11"/>
      <c r="G46" s="12"/>
      <c r="H46" s="10"/>
      <c r="I46" s="10"/>
      <c r="J46" s="12"/>
      <c r="K46" s="11"/>
      <c r="L46" s="13" t="str">
        <f>IF(O46="CIE - CARTA DI IDENTITA' ELETTRONICA","IDC",IF(O46="PASSAPORTO","PAS",""))</f>
        <v/>
      </c>
      <c r="M46" s="13" t="e">
        <f>VLOOKUP(P46,Nazionalita!A:B,2,FALSE)</f>
        <v>#N/A</v>
      </c>
      <c r="N46" s="13">
        <f ca="1">IF(D46="A",10,IF(D46="C",11,IF(D46="I",8,"")))</f>
        <v>10</v>
      </c>
      <c r="O46" s="11"/>
      <c r="P46" s="8"/>
    </row>
    <row r="47" spans="1:16" ht="16.5" customHeight="1" x14ac:dyDescent="0.2">
      <c r="A47" s="11"/>
      <c r="B47" s="11"/>
      <c r="C47" s="8"/>
      <c r="D47" s="9" t="str">
        <f t="shared" ca="1" si="1"/>
        <v>A</v>
      </c>
      <c r="E47" s="10"/>
      <c r="F47" s="11"/>
      <c r="G47" s="12"/>
      <c r="H47" s="10"/>
      <c r="I47" s="10"/>
      <c r="J47" s="12"/>
      <c r="K47" s="11"/>
      <c r="L47" s="13" t="str">
        <f>IF(O47="CIE - CARTA DI IDENTITA' ELETTRONICA","IDC",IF(O47="PASSAPORTO","PAS",""))</f>
        <v/>
      </c>
      <c r="M47" s="13" t="e">
        <f>VLOOKUP(P47,Nazionalita!A:B,2,FALSE)</f>
        <v>#N/A</v>
      </c>
      <c r="N47" s="13">
        <f ca="1">IF(D47="A",10,IF(D47="C",11,IF(D47="I",8,"")))</f>
        <v>10</v>
      </c>
      <c r="O47" s="11"/>
      <c r="P47" s="8"/>
    </row>
    <row r="48" spans="1:16" ht="16.5" customHeight="1" x14ac:dyDescent="0.2">
      <c r="A48" s="11"/>
      <c r="B48" s="11"/>
      <c r="C48" s="8"/>
      <c r="D48" s="9" t="str">
        <f t="shared" ca="1" si="1"/>
        <v>A</v>
      </c>
      <c r="E48" s="10"/>
      <c r="F48" s="11"/>
      <c r="G48" s="12"/>
      <c r="H48" s="10"/>
      <c r="I48" s="10"/>
      <c r="J48" s="12"/>
      <c r="K48" s="11"/>
      <c r="L48" s="13" t="str">
        <f>IF(O48="CIE - CARTA DI IDENTITA' ELETTRONICA","IDC",IF(O48="PASSAPORTO","PAS",""))</f>
        <v/>
      </c>
      <c r="M48" s="13" t="e">
        <f>VLOOKUP(P48,Nazionalita!A:B,2,FALSE)</f>
        <v>#N/A</v>
      </c>
      <c r="N48" s="13">
        <f ca="1">IF(D48="A",10,IF(D48="C",11,IF(D48="I",8,"")))</f>
        <v>10</v>
      </c>
      <c r="O48" s="11"/>
      <c r="P48" s="8"/>
    </row>
    <row r="49" spans="1:16" ht="16.5" customHeight="1" x14ac:dyDescent="0.2">
      <c r="A49" s="11"/>
      <c r="B49" s="11"/>
      <c r="C49" s="8"/>
      <c r="D49" s="9" t="str">
        <f t="shared" ca="1" si="1"/>
        <v>A</v>
      </c>
      <c r="E49" s="10"/>
      <c r="F49" s="11"/>
      <c r="G49" s="12"/>
      <c r="H49" s="10"/>
      <c r="I49" s="10"/>
      <c r="J49" s="12"/>
      <c r="K49" s="11"/>
      <c r="L49" s="13" t="str">
        <f>IF(O49="CIE - CARTA DI IDENTITA' ELETTRONICA","IDC",IF(O49="PASSAPORTO","PAS",""))</f>
        <v/>
      </c>
      <c r="M49" s="13" t="e">
        <f>VLOOKUP(P49,Nazionalita!A:B,2,FALSE)</f>
        <v>#N/A</v>
      </c>
      <c r="N49" s="13">
        <f ca="1">IF(D49="A",10,IF(D49="C",11,IF(D49="I",8,"")))</f>
        <v>10</v>
      </c>
      <c r="O49" s="11"/>
      <c r="P49" s="8"/>
    </row>
    <row r="50" spans="1:16" ht="16.5" customHeight="1" x14ac:dyDescent="0.2">
      <c r="A50" s="11"/>
      <c r="B50" s="11"/>
      <c r="C50" s="8"/>
      <c r="D50" s="9" t="str">
        <f t="shared" ca="1" si="1"/>
        <v>A</v>
      </c>
      <c r="E50" s="10"/>
      <c r="F50" s="11"/>
      <c r="G50" s="12"/>
      <c r="H50" s="10"/>
      <c r="I50" s="10"/>
      <c r="J50" s="12"/>
      <c r="K50" s="11"/>
      <c r="L50" s="13" t="str">
        <f>IF(O50="CIE - CARTA DI IDENTITA' ELETTRONICA","IDC",IF(O50="PASSAPORTO","PAS",""))</f>
        <v/>
      </c>
      <c r="M50" s="13" t="e">
        <f>VLOOKUP(P50,Nazionalita!A:B,2,FALSE)</f>
        <v>#N/A</v>
      </c>
      <c r="N50" s="13">
        <f ca="1">IF(D50="A",10,IF(D50="C",11,IF(D50="I",8,"")))</f>
        <v>10</v>
      </c>
      <c r="O50" s="11"/>
      <c r="P50" s="8"/>
    </row>
    <row r="51" spans="1:16" ht="16.5" customHeight="1" x14ac:dyDescent="0.2">
      <c r="A51" s="11"/>
      <c r="B51" s="11"/>
      <c r="C51" s="8"/>
      <c r="D51" s="9" t="str">
        <f t="shared" ca="1" si="1"/>
        <v>A</v>
      </c>
      <c r="E51" s="10"/>
      <c r="F51" s="11"/>
      <c r="G51" s="12"/>
      <c r="H51" s="10"/>
      <c r="I51" s="10"/>
      <c r="J51" s="12"/>
      <c r="K51" s="11"/>
      <c r="L51" s="13" t="str">
        <f>IF(O51="CIE - CARTA DI IDENTITA' ELETTRONICA","IDC",IF(O51="PASSAPORTO","PAS",""))</f>
        <v/>
      </c>
      <c r="M51" s="13" t="e">
        <f>VLOOKUP(P51,Nazionalita!A:B,2,FALSE)</f>
        <v>#N/A</v>
      </c>
      <c r="N51" s="13">
        <f ca="1">IF(D51="A",10,IF(D51="C",11,IF(D51="I",8,"")))</f>
        <v>10</v>
      </c>
      <c r="O51" s="11"/>
      <c r="P51" s="8"/>
    </row>
    <row r="52" spans="1:16" ht="16.5" customHeight="1" x14ac:dyDescent="0.2">
      <c r="A52" s="11"/>
      <c r="B52" s="11"/>
      <c r="C52" s="8"/>
      <c r="D52" s="9" t="str">
        <f t="shared" ca="1" si="1"/>
        <v>A</v>
      </c>
      <c r="E52" s="10"/>
      <c r="F52" s="11"/>
      <c r="G52" s="12"/>
      <c r="H52" s="10"/>
      <c r="I52" s="10"/>
      <c r="J52" s="12"/>
      <c r="K52" s="11"/>
      <c r="L52" s="13" t="str">
        <f>IF(O52="CIE - CARTA DI IDENTITA' ELETTRONICA","IDC",IF(O52="PASSAPORTO","PAS",""))</f>
        <v/>
      </c>
      <c r="M52" s="13" t="e">
        <f>VLOOKUP(P52,Nazionalita!A:B,2,FALSE)</f>
        <v>#N/A</v>
      </c>
      <c r="N52" s="13">
        <f ca="1">IF(D52="A",10,IF(D52="C",11,IF(D52="I",8,"")))</f>
        <v>10</v>
      </c>
      <c r="O52" s="11"/>
      <c r="P52" s="8"/>
    </row>
    <row r="53" spans="1:16" ht="16.5" customHeight="1" x14ac:dyDescent="0.2">
      <c r="A53" s="11"/>
      <c r="B53" s="11"/>
      <c r="C53" s="8"/>
      <c r="D53" s="9" t="str">
        <f t="shared" ca="1" si="1"/>
        <v>A</v>
      </c>
      <c r="E53" s="10"/>
      <c r="F53" s="11"/>
      <c r="G53" s="12"/>
      <c r="H53" s="10"/>
      <c r="I53" s="10"/>
      <c r="J53" s="12"/>
      <c r="K53" s="11"/>
      <c r="L53" s="13" t="str">
        <f>IF(O53="CIE - CARTA DI IDENTITA' ELETTRONICA","IDC",IF(O53="PASSAPORTO","PAS",""))</f>
        <v/>
      </c>
      <c r="M53" s="13" t="e">
        <f>VLOOKUP(P53,Nazionalita!A:B,2,FALSE)</f>
        <v>#N/A</v>
      </c>
      <c r="N53" s="13">
        <f ca="1">IF(D53="A",10,IF(D53="C",11,IF(D53="I",8,"")))</f>
        <v>10</v>
      </c>
      <c r="O53" s="11"/>
      <c r="P53" s="8"/>
    </row>
    <row r="54" spans="1:16" ht="16.5" customHeight="1" x14ac:dyDescent="0.2">
      <c r="A54" s="11"/>
      <c r="B54" s="11"/>
      <c r="C54" s="8"/>
      <c r="D54" s="9" t="str">
        <f t="shared" ca="1" si="1"/>
        <v>A</v>
      </c>
      <c r="E54" s="10"/>
      <c r="F54" s="11"/>
      <c r="G54" s="12"/>
      <c r="H54" s="10"/>
      <c r="I54" s="10"/>
      <c r="J54" s="12"/>
      <c r="K54" s="11"/>
      <c r="L54" s="13" t="str">
        <f>IF(O54="CIE - CARTA DI IDENTITA' ELETTRONICA","IDC",IF(O54="PASSAPORTO","PAS",""))</f>
        <v/>
      </c>
      <c r="M54" s="13" t="e">
        <f>VLOOKUP(P54,Nazionalita!A:B,2,FALSE)</f>
        <v>#N/A</v>
      </c>
      <c r="N54" s="13">
        <f ca="1">IF(D54="A",10,IF(D54="C",11,IF(D54="I",8,"")))</f>
        <v>10</v>
      </c>
      <c r="O54" s="11"/>
      <c r="P54" s="8"/>
    </row>
    <row r="55" spans="1:16" ht="16.5" customHeight="1" x14ac:dyDescent="0.2">
      <c r="A55" s="11"/>
      <c r="B55" s="11"/>
      <c r="C55" s="8"/>
      <c r="D55" s="9" t="str">
        <f t="shared" ca="1" si="1"/>
        <v>A</v>
      </c>
      <c r="E55" s="10"/>
      <c r="F55" s="11"/>
      <c r="G55" s="12"/>
      <c r="H55" s="10"/>
      <c r="I55" s="10"/>
      <c r="J55" s="12"/>
      <c r="K55" s="11"/>
      <c r="L55" s="13" t="str">
        <f>IF(O55="CIE - CARTA DI IDENTITA' ELETTRONICA","IDC",IF(O55="PASSAPORTO","PAS",""))</f>
        <v/>
      </c>
      <c r="M55" s="13" t="e">
        <f>VLOOKUP(P55,Nazionalita!A:B,2,FALSE)</f>
        <v>#N/A</v>
      </c>
      <c r="N55" s="13">
        <f ca="1">IF(D55="A",10,IF(D55="C",11,IF(D55="I",8,"")))</f>
        <v>10</v>
      </c>
      <c r="O55" s="11"/>
      <c r="P55" s="8"/>
    </row>
    <row r="56" spans="1:16" ht="16.5" customHeight="1" x14ac:dyDescent="0.2">
      <c r="A56" s="11"/>
      <c r="B56" s="11"/>
      <c r="C56" s="8"/>
      <c r="D56" s="9" t="str">
        <f t="shared" ca="1" si="1"/>
        <v>A</v>
      </c>
      <c r="E56" s="10"/>
      <c r="F56" s="11"/>
      <c r="G56" s="12"/>
      <c r="H56" s="10"/>
      <c r="I56" s="10"/>
      <c r="J56" s="12"/>
      <c r="K56" s="11"/>
      <c r="L56" s="13" t="str">
        <f>IF(O56="CIE - CARTA DI IDENTITA' ELETTRONICA","IDC",IF(O56="PASSAPORTO","PAS",""))</f>
        <v/>
      </c>
      <c r="M56" s="13" t="e">
        <f>VLOOKUP(P56,Nazionalita!A:B,2,FALSE)</f>
        <v>#N/A</v>
      </c>
      <c r="N56" s="13">
        <f ca="1">IF(D56="A",10,IF(D56="C",11,IF(D56="I",8,"")))</f>
        <v>10</v>
      </c>
      <c r="O56" s="11"/>
      <c r="P56" s="8"/>
    </row>
    <row r="57" spans="1:16" ht="16.5" customHeight="1" x14ac:dyDescent="0.2">
      <c r="A57" s="11"/>
      <c r="B57" s="11"/>
      <c r="C57" s="8"/>
      <c r="D57" s="9" t="str">
        <f t="shared" ca="1" si="1"/>
        <v>A</v>
      </c>
      <c r="E57" s="10"/>
      <c r="F57" s="11"/>
      <c r="G57" s="12"/>
      <c r="H57" s="10"/>
      <c r="I57" s="10"/>
      <c r="J57" s="12"/>
      <c r="K57" s="11"/>
      <c r="L57" s="13" t="str">
        <f>IF(O57="CIE - CARTA DI IDENTITA' ELETTRONICA","IDC",IF(O57="PASSAPORTO","PAS",""))</f>
        <v/>
      </c>
      <c r="M57" s="13" t="e">
        <f>VLOOKUP(P57,Nazionalita!A:B,2,FALSE)</f>
        <v>#N/A</v>
      </c>
      <c r="N57" s="13">
        <f ca="1">IF(D57="A",10,IF(D57="C",11,IF(D57="I",8,"")))</f>
        <v>10</v>
      </c>
      <c r="O57" s="11"/>
      <c r="P57" s="8"/>
    </row>
    <row r="58" spans="1:16" ht="16.5" customHeight="1" x14ac:dyDescent="0.2">
      <c r="A58" s="11"/>
      <c r="B58" s="11"/>
      <c r="C58" s="8"/>
      <c r="D58" s="9" t="str">
        <f t="shared" ca="1" si="1"/>
        <v>A</v>
      </c>
      <c r="E58" s="10"/>
      <c r="F58" s="11"/>
      <c r="G58" s="12"/>
      <c r="H58" s="10"/>
      <c r="I58" s="10"/>
      <c r="J58" s="12"/>
      <c r="K58" s="11"/>
      <c r="L58" s="13" t="str">
        <f>IF(O58="CIE - CARTA DI IDENTITA' ELETTRONICA","IDC",IF(O58="PASSAPORTO","PAS",""))</f>
        <v/>
      </c>
      <c r="M58" s="13" t="e">
        <f>VLOOKUP(P58,Nazionalita!A:B,2,FALSE)</f>
        <v>#N/A</v>
      </c>
      <c r="N58" s="13">
        <f ca="1">IF(D58="A",10,IF(D58="C",11,IF(D58="I",8,"")))</f>
        <v>10</v>
      </c>
      <c r="O58" s="11"/>
      <c r="P58" s="8"/>
    </row>
    <row r="59" spans="1:16" ht="16.5" customHeight="1" x14ac:dyDescent="0.2">
      <c r="A59" s="11"/>
      <c r="B59" s="11"/>
      <c r="C59" s="8"/>
      <c r="D59" s="9" t="str">
        <f t="shared" ca="1" si="1"/>
        <v>A</v>
      </c>
      <c r="E59" s="10"/>
      <c r="F59" s="11"/>
      <c r="G59" s="12"/>
      <c r="H59" s="10"/>
      <c r="I59" s="10"/>
      <c r="J59" s="12"/>
      <c r="K59" s="11"/>
      <c r="L59" s="13" t="str">
        <f>IF(O59="CIE - CARTA DI IDENTITA' ELETTRONICA","IDC",IF(O59="PASSAPORTO","PAS",""))</f>
        <v/>
      </c>
      <c r="M59" s="13" t="e">
        <f>VLOOKUP(P59,Nazionalita!A:B,2,FALSE)</f>
        <v>#N/A</v>
      </c>
      <c r="N59" s="13">
        <f ca="1">IF(D59="A",10,IF(D59="C",11,IF(D59="I",8,"")))</f>
        <v>10</v>
      </c>
      <c r="O59" s="11"/>
      <c r="P59" s="8"/>
    </row>
    <row r="60" spans="1:16" ht="16.5" customHeight="1" x14ac:dyDescent="0.2">
      <c r="A60" s="11"/>
      <c r="B60" s="11"/>
      <c r="C60" s="8"/>
      <c r="D60" s="9" t="str">
        <f t="shared" ca="1" si="1"/>
        <v>A</v>
      </c>
      <c r="E60" s="10"/>
      <c r="F60" s="11"/>
      <c r="G60" s="12"/>
      <c r="H60" s="10"/>
      <c r="I60" s="10"/>
      <c r="J60" s="12"/>
      <c r="K60" s="11"/>
      <c r="L60" s="13" t="str">
        <f>IF(O60="CIE - CARTA DI IDENTITA' ELETTRONICA","IDC",IF(O60="PASSAPORTO","PAS",""))</f>
        <v/>
      </c>
      <c r="M60" s="13" t="e">
        <f>VLOOKUP(P60,Nazionalita!A:B,2,FALSE)</f>
        <v>#N/A</v>
      </c>
      <c r="N60" s="13">
        <f ca="1">IF(D60="A",10,IF(D60="C",11,IF(D60="I",8,"")))</f>
        <v>10</v>
      </c>
      <c r="O60" s="11"/>
      <c r="P60" s="8"/>
    </row>
    <row r="61" spans="1:16" ht="16.5" customHeight="1" x14ac:dyDescent="0.2">
      <c r="A61" s="11"/>
      <c r="B61" s="11"/>
      <c r="C61" s="8"/>
      <c r="D61" s="9" t="str">
        <f t="shared" ca="1" si="1"/>
        <v>A</v>
      </c>
      <c r="E61" s="10"/>
      <c r="F61" s="11"/>
      <c r="G61" s="12"/>
      <c r="H61" s="10"/>
      <c r="I61" s="10"/>
      <c r="J61" s="12"/>
      <c r="K61" s="11"/>
      <c r="L61" s="13" t="str">
        <f>IF(O61="CIE - CARTA DI IDENTITA' ELETTRONICA","IDC",IF(O61="PASSAPORTO","PAS",""))</f>
        <v/>
      </c>
      <c r="M61" s="13" t="e">
        <f>VLOOKUP(P61,Nazionalita!A:B,2,FALSE)</f>
        <v>#N/A</v>
      </c>
      <c r="N61" s="13">
        <f ca="1">IF(D61="A",10,IF(D61="C",11,IF(D61="I",8,"")))</f>
        <v>10</v>
      </c>
      <c r="O61" s="11"/>
      <c r="P61" s="8"/>
    </row>
    <row r="62" spans="1:16" ht="16.5" customHeight="1" x14ac:dyDescent="0.2">
      <c r="A62" s="11"/>
      <c r="B62" s="11"/>
      <c r="C62" s="8"/>
      <c r="D62" s="9" t="str">
        <f t="shared" ca="1" si="1"/>
        <v>A</v>
      </c>
      <c r="E62" s="10"/>
      <c r="F62" s="11"/>
      <c r="G62" s="12"/>
      <c r="H62" s="10"/>
      <c r="I62" s="10"/>
      <c r="J62" s="12"/>
      <c r="K62" s="11"/>
      <c r="L62" s="13" t="str">
        <f>IF(O62="CIE - CARTA DI IDENTITA' ELETTRONICA","IDC",IF(O62="PASSAPORTO","PAS",""))</f>
        <v/>
      </c>
      <c r="M62" s="13" t="e">
        <f>VLOOKUP(P62,Nazionalita!A:B,2,FALSE)</f>
        <v>#N/A</v>
      </c>
      <c r="N62" s="13">
        <f ca="1">IF(D62="A",10,IF(D62="C",11,IF(D62="I",8,"")))</f>
        <v>10</v>
      </c>
      <c r="O62" s="11"/>
      <c r="P62" s="8"/>
    </row>
    <row r="63" spans="1:16" ht="16.5" customHeight="1" x14ac:dyDescent="0.2">
      <c r="A63" s="11"/>
      <c r="B63" s="11"/>
      <c r="C63" s="8"/>
      <c r="D63" s="9" t="str">
        <f t="shared" ca="1" si="1"/>
        <v>A</v>
      </c>
      <c r="E63" s="10"/>
      <c r="F63" s="11"/>
      <c r="G63" s="12"/>
      <c r="H63" s="10"/>
      <c r="I63" s="10"/>
      <c r="J63" s="12"/>
      <c r="K63" s="11"/>
      <c r="L63" s="13" t="str">
        <f>IF(O63="CIE - CARTA DI IDENTITA' ELETTRONICA","IDC",IF(O63="PASSAPORTO","PAS",""))</f>
        <v/>
      </c>
      <c r="M63" s="13" t="e">
        <f>VLOOKUP(P63,Nazionalita!A:B,2,FALSE)</f>
        <v>#N/A</v>
      </c>
      <c r="N63" s="13">
        <f ca="1">IF(D63="A",10,IF(D63="C",11,IF(D63="I",8,"")))</f>
        <v>10</v>
      </c>
      <c r="O63" s="11"/>
      <c r="P63" s="8"/>
    </row>
    <row r="64" spans="1:16" ht="16.5" customHeight="1" x14ac:dyDescent="0.2">
      <c r="A64" s="11"/>
      <c r="B64" s="11"/>
      <c r="C64" s="8"/>
      <c r="D64" s="9" t="str">
        <f t="shared" ca="1" si="1"/>
        <v>A</v>
      </c>
      <c r="E64" s="10"/>
      <c r="F64" s="11"/>
      <c r="G64" s="12"/>
      <c r="H64" s="10"/>
      <c r="I64" s="10"/>
      <c r="J64" s="12"/>
      <c r="K64" s="11"/>
      <c r="L64" s="13" t="str">
        <f>IF(O64="CIE - CARTA DI IDENTITA' ELETTRONICA","IDC",IF(O64="PASSAPORTO","PAS",""))</f>
        <v/>
      </c>
      <c r="M64" s="13" t="e">
        <f>VLOOKUP(P64,Nazionalita!A:B,2,FALSE)</f>
        <v>#N/A</v>
      </c>
      <c r="N64" s="13">
        <f ca="1">IF(D64="A",10,IF(D64="C",11,IF(D64="I",8,"")))</f>
        <v>10</v>
      </c>
      <c r="O64" s="11"/>
      <c r="P64" s="8"/>
    </row>
    <row r="65" spans="1:16" ht="16.5" customHeight="1" x14ac:dyDescent="0.2">
      <c r="A65" s="11"/>
      <c r="B65" s="11"/>
      <c r="C65" s="8"/>
      <c r="D65" s="9" t="str">
        <f t="shared" ca="1" si="0"/>
        <v>A</v>
      </c>
      <c r="E65" s="10"/>
      <c r="F65" s="11"/>
      <c r="G65" s="12"/>
      <c r="H65" s="10"/>
      <c r="I65" s="10"/>
      <c r="J65" s="12"/>
      <c r="K65" s="11"/>
      <c r="L65" s="13" t="str">
        <f>IF(O65="CIE - CARTA DI IDENTITA' ELETTRONICA","IDC",IF(O65="PASSAPORTO","PAS",""))</f>
        <v/>
      </c>
      <c r="M65" s="13" t="e">
        <f>VLOOKUP(P65,Nazionalita!A:B,2,FALSE)</f>
        <v>#N/A</v>
      </c>
      <c r="N65" s="13">
        <f ca="1">IF(D65="A",10,IF(D65="C",11,IF(D65="I",8,"")))</f>
        <v>10</v>
      </c>
      <c r="O65" s="11"/>
      <c r="P65" s="8"/>
    </row>
    <row r="66" spans="1:16" ht="16.5" customHeight="1" x14ac:dyDescent="0.2">
      <c r="A66" s="11"/>
      <c r="B66" s="11"/>
      <c r="C66" s="8"/>
      <c r="D66" s="9" t="str">
        <f t="shared" ca="1" si="0"/>
        <v>A</v>
      </c>
      <c r="E66" s="10"/>
      <c r="F66" s="11"/>
      <c r="G66" s="12"/>
      <c r="H66" s="10"/>
      <c r="I66" s="10"/>
      <c r="J66" s="12"/>
      <c r="K66" s="11"/>
      <c r="L66" s="13" t="str">
        <f>IF(O66="CIE - CARTA DI IDENTITA' ELETTRONICA","IDC",IF(O66="PASSAPORTO","PAS",""))</f>
        <v/>
      </c>
      <c r="M66" s="13" t="e">
        <f>VLOOKUP(P66,Nazionalita!A:B,2,FALSE)</f>
        <v>#N/A</v>
      </c>
      <c r="N66" s="13">
        <f ca="1">IF(D66="A",10,IF(D66="C",11,IF(D66="I",8,"")))</f>
        <v>10</v>
      </c>
      <c r="O66" s="11"/>
      <c r="P66" s="8"/>
    </row>
    <row r="67" spans="1:16" ht="16.5" customHeight="1" x14ac:dyDescent="0.2">
      <c r="A67" s="11"/>
      <c r="B67" s="11"/>
      <c r="C67" s="8"/>
      <c r="D67" s="9" t="str">
        <f t="shared" ca="1" si="0"/>
        <v>A</v>
      </c>
      <c r="E67" s="10"/>
      <c r="F67" s="11"/>
      <c r="G67" s="12"/>
      <c r="H67" s="10"/>
      <c r="I67" s="10"/>
      <c r="J67" s="12"/>
      <c r="K67" s="11"/>
      <c r="L67" s="13" t="str">
        <f>IF(O67="CIE - CARTA DI IDENTITA' ELETTRONICA","IDC",IF(O67="PASSAPORTO","PAS",""))</f>
        <v/>
      </c>
      <c r="M67" s="13" t="e">
        <f>VLOOKUP(P67,Nazionalita!A:B,2,FALSE)</f>
        <v>#N/A</v>
      </c>
      <c r="N67" s="13">
        <f ca="1">IF(D67="A",10,IF(D67="C",11,IF(D67="I",8,"")))</f>
        <v>10</v>
      </c>
      <c r="O67" s="11"/>
      <c r="P67" s="8"/>
    </row>
    <row r="68" spans="1:16" ht="16.5" customHeight="1" x14ac:dyDescent="0.2">
      <c r="A68" s="11"/>
      <c r="B68" s="11"/>
      <c r="C68" s="8"/>
      <c r="D68" s="9" t="str">
        <f t="shared" ca="1" si="0"/>
        <v>A</v>
      </c>
      <c r="E68" s="10"/>
      <c r="F68" s="11"/>
      <c r="G68" s="12"/>
      <c r="H68" s="10"/>
      <c r="I68" s="10"/>
      <c r="J68" s="12"/>
      <c r="K68" s="11"/>
      <c r="L68" s="13" t="str">
        <f>IF(O68="CIE - CARTA DI IDENTITA' ELETTRONICA","IDC",IF(O68="PASSAPORTO","PAS",""))</f>
        <v/>
      </c>
      <c r="M68" s="13" t="e">
        <f>VLOOKUP(P68,Nazionalita!A:B,2,FALSE)</f>
        <v>#N/A</v>
      </c>
      <c r="N68" s="13">
        <f ca="1">IF(D68="A",10,IF(D68="C",11,IF(D68="I",8,"")))</f>
        <v>10</v>
      </c>
      <c r="O68" s="11"/>
      <c r="P68" s="8"/>
    </row>
    <row r="69" spans="1:16" ht="16.5" customHeight="1" x14ac:dyDescent="0.2">
      <c r="A69" s="11"/>
      <c r="B69" s="11"/>
      <c r="C69" s="8"/>
      <c r="D69" s="9" t="str">
        <f t="shared" ca="1" si="0"/>
        <v>A</v>
      </c>
      <c r="E69" s="10"/>
      <c r="F69" s="11"/>
      <c r="G69" s="12"/>
      <c r="H69" s="10"/>
      <c r="I69" s="10"/>
      <c r="J69" s="12"/>
      <c r="K69" s="11"/>
      <c r="L69" s="13" t="str">
        <f>IF(O69="CIE - CARTA DI IDENTITA' ELETTRONICA","IDC",IF(O69="PASSAPORTO","PAS",""))</f>
        <v/>
      </c>
      <c r="M69" s="13" t="e">
        <f>VLOOKUP(P69,Nazionalita!A:B,2,FALSE)</f>
        <v>#N/A</v>
      </c>
      <c r="N69" s="13">
        <f ca="1">IF(D69="A",10,IF(D69="C",11,IF(D69="I",8,"")))</f>
        <v>10</v>
      </c>
      <c r="O69" s="11"/>
      <c r="P69" s="8"/>
    </row>
    <row r="70" spans="1:16" ht="16.5" customHeight="1" x14ac:dyDescent="0.2">
      <c r="A70" s="11"/>
      <c r="B70" s="11"/>
      <c r="C70" s="8"/>
      <c r="D70" s="9" t="str">
        <f t="shared" ca="1" si="0"/>
        <v>A</v>
      </c>
      <c r="E70" s="10"/>
      <c r="F70" s="11"/>
      <c r="G70" s="12"/>
      <c r="H70" s="10"/>
      <c r="I70" s="10"/>
      <c r="J70" s="12"/>
      <c r="K70" s="11"/>
      <c r="L70" s="13" t="str">
        <f>IF(O70="CIE - CARTA DI IDENTITA' ELETTRONICA","IDC",IF(O70="PASSAPORTO","PAS",""))</f>
        <v/>
      </c>
      <c r="M70" s="13" t="e">
        <f>VLOOKUP(P70,Nazionalita!A:B,2,FALSE)</f>
        <v>#N/A</v>
      </c>
      <c r="N70" s="13">
        <f ca="1">IF(D70="A",10,IF(D70="C",11,IF(D70="I",8,"")))</f>
        <v>10</v>
      </c>
      <c r="O70" s="11"/>
      <c r="P70" s="8"/>
    </row>
    <row r="71" spans="1:16" ht="16.5" customHeight="1" x14ac:dyDescent="0.2">
      <c r="A71" s="11"/>
      <c r="B71" s="11"/>
      <c r="C71" s="8"/>
      <c r="D71" s="9" t="str">
        <f t="shared" ca="1" si="0"/>
        <v>A</v>
      </c>
      <c r="E71" s="10"/>
      <c r="F71" s="11"/>
      <c r="G71" s="12"/>
      <c r="H71" s="10"/>
      <c r="I71" s="10"/>
      <c r="J71" s="12"/>
      <c r="K71" s="11"/>
      <c r="L71" s="13" t="str">
        <f>IF(O71="CIE - CARTA DI IDENTITA' ELETTRONICA","IDC",IF(O71="PASSAPORTO","PAS",""))</f>
        <v/>
      </c>
      <c r="M71" s="13" t="e">
        <f>VLOOKUP(P71,Nazionalita!A:B,2,FALSE)</f>
        <v>#N/A</v>
      </c>
      <c r="N71" s="13">
        <f ca="1">IF(D71="A",10,IF(D71="C",11,IF(D71="I",8,"")))</f>
        <v>10</v>
      </c>
      <c r="O71" s="11"/>
      <c r="P71" s="8"/>
    </row>
    <row r="72" spans="1:16" ht="16.5" customHeight="1" x14ac:dyDescent="0.2">
      <c r="A72" s="11"/>
      <c r="B72" s="11"/>
      <c r="C72" s="8"/>
      <c r="D72" s="9" t="str">
        <f t="shared" ca="1" si="0"/>
        <v>A</v>
      </c>
      <c r="E72" s="10"/>
      <c r="F72" s="11"/>
      <c r="G72" s="12"/>
      <c r="H72" s="10"/>
      <c r="I72" s="10"/>
      <c r="J72" s="12"/>
      <c r="K72" s="11"/>
      <c r="L72" s="13" t="str">
        <f>IF(O72="CIE - CARTA DI IDENTITA' ELETTRONICA","IDC",IF(O72="PASSAPORTO","PAS",""))</f>
        <v/>
      </c>
      <c r="M72" s="13" t="e">
        <f>VLOOKUP(P72,Nazionalita!A:B,2,FALSE)</f>
        <v>#N/A</v>
      </c>
      <c r="N72" s="13">
        <f ca="1">IF(D72="A",10,IF(D72="C",11,IF(D72="I",8,"")))</f>
        <v>10</v>
      </c>
      <c r="O72" s="11"/>
      <c r="P72" s="8"/>
    </row>
    <row r="73" spans="1:16" ht="16.5" customHeight="1" x14ac:dyDescent="0.2">
      <c r="A73" s="11"/>
      <c r="B73" s="11"/>
      <c r="C73" s="8"/>
      <c r="D73" s="9" t="str">
        <f t="shared" ca="1" si="0"/>
        <v>A</v>
      </c>
      <c r="E73" s="10"/>
      <c r="F73" s="11"/>
      <c r="G73" s="12"/>
      <c r="H73" s="10"/>
      <c r="I73" s="10"/>
      <c r="J73" s="12"/>
      <c r="K73" s="11"/>
      <c r="L73" s="13" t="str">
        <f>IF(O73="CIE - CARTA DI IDENTITA' ELETTRONICA","IDC",IF(O73="PASSAPORTO","PAS",""))</f>
        <v/>
      </c>
      <c r="M73" s="13" t="e">
        <f>VLOOKUP(P73,Nazionalita!A:B,2,FALSE)</f>
        <v>#N/A</v>
      </c>
      <c r="N73" s="13">
        <f ca="1">IF(D73="A",10,IF(D73="C",11,IF(D73="I",8,"")))</f>
        <v>10</v>
      </c>
      <c r="O73" s="11"/>
      <c r="P73" s="8"/>
    </row>
    <row r="74" spans="1:16" ht="16.5" customHeight="1" x14ac:dyDescent="0.2">
      <c r="A74" s="11"/>
      <c r="B74" s="11"/>
      <c r="C74" s="8"/>
      <c r="D74" s="9" t="str">
        <f t="shared" ca="1" si="0"/>
        <v>A</v>
      </c>
      <c r="E74" s="10"/>
      <c r="F74" s="11"/>
      <c r="G74" s="12"/>
      <c r="H74" s="10"/>
      <c r="I74" s="10"/>
      <c r="J74" s="12"/>
      <c r="K74" s="11"/>
      <c r="L74" s="13" t="str">
        <f>IF(O74="CIE - CARTA DI IDENTITA' ELETTRONICA","IDC",IF(O74="PASSAPORTO","PAS",""))</f>
        <v/>
      </c>
      <c r="M74" s="13" t="e">
        <f>VLOOKUP(P74,Nazionalita!A:B,2,FALSE)</f>
        <v>#N/A</v>
      </c>
      <c r="N74" s="13">
        <f ca="1">IF(D74="A",10,IF(D74="C",11,IF(D74="I",8,"")))</f>
        <v>10</v>
      </c>
      <c r="O74" s="11"/>
      <c r="P74" s="8"/>
    </row>
    <row r="75" spans="1:16" ht="16.5" customHeight="1" x14ac:dyDescent="0.2">
      <c r="A75" s="11"/>
      <c r="B75" s="11"/>
      <c r="C75" s="8"/>
      <c r="D75" s="9" t="str">
        <f t="shared" ca="1" si="0"/>
        <v>A</v>
      </c>
      <c r="E75" s="10"/>
      <c r="F75" s="11"/>
      <c r="G75" s="12"/>
      <c r="H75" s="10"/>
      <c r="I75" s="10"/>
      <c r="J75" s="12"/>
      <c r="K75" s="11"/>
      <c r="L75" s="13" t="str">
        <f>IF(O75="CIE - CARTA DI IDENTITA' ELETTRONICA","IDC",IF(O75="PASSAPORTO","PAS",""))</f>
        <v/>
      </c>
      <c r="M75" s="13" t="e">
        <f>VLOOKUP(P75,Nazionalita!A:B,2,FALSE)</f>
        <v>#N/A</v>
      </c>
      <c r="N75" s="13">
        <f ca="1">IF(D75="A",10,IF(D75="C",11,IF(D75="I",8,"")))</f>
        <v>10</v>
      </c>
      <c r="O75" s="11"/>
      <c r="P75" s="8"/>
    </row>
    <row r="76" spans="1:16" ht="16.5" customHeight="1" x14ac:dyDescent="0.2">
      <c r="A76" s="11"/>
      <c r="B76" s="11"/>
      <c r="C76" s="8"/>
      <c r="D76" s="9" t="str">
        <f t="shared" ca="1" si="0"/>
        <v>A</v>
      </c>
      <c r="E76" s="10"/>
      <c r="F76" s="11"/>
      <c r="G76" s="12"/>
      <c r="H76" s="10"/>
      <c r="I76" s="10"/>
      <c r="J76" s="12"/>
      <c r="K76" s="11"/>
      <c r="L76" s="13" t="str">
        <f>IF(O76="CIE - CARTA DI IDENTITA' ELETTRONICA","IDC",IF(O76="PASSAPORTO","PAS",""))</f>
        <v/>
      </c>
      <c r="M76" s="13" t="e">
        <f>VLOOKUP(P76,Nazionalita!A:B,2,FALSE)</f>
        <v>#N/A</v>
      </c>
      <c r="N76" s="13">
        <f ca="1">IF(D76="A",10,IF(D76="C",11,IF(D76="I",8,"")))</f>
        <v>10</v>
      </c>
      <c r="O76" s="11"/>
      <c r="P76" s="8"/>
    </row>
    <row r="77" spans="1:16" ht="16.5" customHeight="1" x14ac:dyDescent="0.2">
      <c r="A77" s="11"/>
      <c r="B77" s="11"/>
      <c r="C77" s="8"/>
      <c r="D77" s="9"/>
      <c r="E77" s="10"/>
      <c r="F77" s="11"/>
      <c r="G77" s="12"/>
      <c r="H77" s="10"/>
      <c r="I77" s="10"/>
      <c r="J77" s="12"/>
      <c r="K77" s="11"/>
      <c r="L77" s="13"/>
      <c r="M77" s="13"/>
      <c r="N77" s="13"/>
      <c r="O77" s="11"/>
      <c r="P77" s="8"/>
    </row>
    <row r="78" spans="1:16" ht="16.5" customHeight="1" x14ac:dyDescent="0.2">
      <c r="A78" s="11"/>
      <c r="B78" s="11"/>
      <c r="C78" s="8"/>
      <c r="D78" s="9" t="str">
        <f t="shared" ref="D78:D85" ca="1" si="2">IF(YEARFRAC(J78,TODAY())&gt;12,"A",IF(YEARFRAC(J78,TODAY())&gt;=4,"C","I"))</f>
        <v>A</v>
      </c>
      <c r="E78" s="10"/>
      <c r="F78" s="11"/>
      <c r="G78" s="12"/>
      <c r="H78" s="10"/>
      <c r="I78" s="10"/>
      <c r="J78" s="12"/>
      <c r="K78" s="11"/>
      <c r="L78" s="13" t="str">
        <f>IF(O78="CIE - CARTA DI IDENTITA' ELETTRONICA","IDC",IF(O78="PASSAPORTO","PAS",""))</f>
        <v/>
      </c>
      <c r="M78" s="13" t="e">
        <f>VLOOKUP(P78,Nazionalita!A:B,2,FALSE)</f>
        <v>#N/A</v>
      </c>
      <c r="N78" s="13">
        <f ca="1">IF(D78="A",10,IF(D78="C",11,IF(D78="I",8,"")))</f>
        <v>10</v>
      </c>
      <c r="O78" s="11"/>
      <c r="P78" s="8"/>
    </row>
    <row r="79" spans="1:16" ht="16.5" customHeight="1" x14ac:dyDescent="0.2">
      <c r="A79" s="11"/>
      <c r="B79" s="11"/>
      <c r="C79" s="8"/>
      <c r="D79" s="9" t="str">
        <f t="shared" ca="1" si="2"/>
        <v>A</v>
      </c>
      <c r="E79" s="10"/>
      <c r="F79" s="11"/>
      <c r="G79" s="12"/>
      <c r="H79" s="10"/>
      <c r="I79" s="10"/>
      <c r="J79" s="12"/>
      <c r="K79" s="11"/>
      <c r="L79" s="13" t="str">
        <f>IF(O79="CIE - CARTA DI IDENTITA' ELETTRONICA","IDC",IF(O79="PASSAPORTO","PAS",""))</f>
        <v/>
      </c>
      <c r="M79" s="13" t="e">
        <f>VLOOKUP(P79,Nazionalita!A:B,2,FALSE)</f>
        <v>#N/A</v>
      </c>
      <c r="N79" s="13">
        <f ca="1">IF(D79="A",10,IF(D79="C",11,IF(D79="I",8,"")))</f>
        <v>10</v>
      </c>
      <c r="O79" s="11"/>
      <c r="P79" s="8"/>
    </row>
    <row r="80" spans="1:16" ht="16.5" customHeight="1" x14ac:dyDescent="0.2">
      <c r="A80" s="11"/>
      <c r="B80" s="11"/>
      <c r="C80" s="8"/>
      <c r="D80" s="9" t="str">
        <f t="shared" ca="1" si="2"/>
        <v>A</v>
      </c>
      <c r="E80" s="10"/>
      <c r="F80" s="11"/>
      <c r="G80" s="12"/>
      <c r="H80" s="10"/>
      <c r="I80" s="10"/>
      <c r="J80" s="12"/>
      <c r="K80" s="11"/>
      <c r="L80" s="13" t="str">
        <f>IF(O80="CIE - CARTA DI IDENTITA' ELETTRONICA","IDC",IF(O80="PASSAPORTO","PAS",""))</f>
        <v/>
      </c>
      <c r="M80" s="13" t="e">
        <f>VLOOKUP(P80,Nazionalita!A:B,2,FALSE)</f>
        <v>#N/A</v>
      </c>
      <c r="N80" s="13">
        <f ca="1">IF(D80="A",10,IF(D80="C",11,IF(D80="I",8,"")))</f>
        <v>10</v>
      </c>
      <c r="O80" s="11"/>
      <c r="P80" s="8"/>
    </row>
    <row r="81" spans="1:16" ht="16.5" customHeight="1" x14ac:dyDescent="0.2">
      <c r="A81" s="11"/>
      <c r="B81" s="11"/>
      <c r="C81" s="8"/>
      <c r="D81" s="9" t="str">
        <f t="shared" ca="1" si="2"/>
        <v>A</v>
      </c>
      <c r="E81" s="10"/>
      <c r="F81" s="11"/>
      <c r="G81" s="12"/>
      <c r="H81" s="10"/>
      <c r="I81" s="10"/>
      <c r="J81" s="12"/>
      <c r="K81" s="11"/>
      <c r="L81" s="13" t="str">
        <f>IF(O81="CIE - CARTA DI IDENTITA' ELETTRONICA","IDC",IF(O81="PASSAPORTO","PAS",""))</f>
        <v/>
      </c>
      <c r="M81" s="13" t="e">
        <f>VLOOKUP(P81,Nazionalita!A:B,2,FALSE)</f>
        <v>#N/A</v>
      </c>
      <c r="N81" s="13">
        <f ca="1">IF(D81="A",10,IF(D81="C",11,IF(D81="I",8,"")))</f>
        <v>10</v>
      </c>
      <c r="O81" s="11"/>
      <c r="P81" s="8"/>
    </row>
    <row r="82" spans="1:16" ht="16.5" customHeight="1" x14ac:dyDescent="0.2">
      <c r="A82" s="11"/>
      <c r="B82" s="11"/>
      <c r="C82" s="8"/>
      <c r="D82" s="9" t="str">
        <f t="shared" ca="1" si="2"/>
        <v>A</v>
      </c>
      <c r="E82" s="10"/>
      <c r="F82" s="11"/>
      <c r="G82" s="12"/>
      <c r="H82" s="10"/>
      <c r="I82" s="10"/>
      <c r="J82" s="12"/>
      <c r="K82" s="11"/>
      <c r="L82" s="13" t="str">
        <f>IF(O82="CIE - CARTA DI IDENTITA' ELETTRONICA","IDC",IF(O82="PASSAPORTO","PAS",""))</f>
        <v/>
      </c>
      <c r="M82" s="13" t="e">
        <f>VLOOKUP(P82,Nazionalita!A:B,2,FALSE)</f>
        <v>#N/A</v>
      </c>
      <c r="N82" s="13">
        <f ca="1">IF(D82="A",10,IF(D82="C",11,IF(D82="I",8,"")))</f>
        <v>10</v>
      </c>
      <c r="O82" s="11"/>
      <c r="P82" s="8"/>
    </row>
    <row r="83" spans="1:16" ht="16.5" customHeight="1" x14ac:dyDescent="0.2">
      <c r="A83" s="11"/>
      <c r="B83" s="11"/>
      <c r="C83" s="8"/>
      <c r="D83" s="9" t="str">
        <f t="shared" ca="1" si="2"/>
        <v>A</v>
      </c>
      <c r="E83" s="10"/>
      <c r="F83" s="11"/>
      <c r="G83" s="12"/>
      <c r="H83" s="10"/>
      <c r="I83" s="10"/>
      <c r="J83" s="12"/>
      <c r="K83" s="11"/>
      <c r="L83" s="13" t="str">
        <f>IF(O83="CIE - CARTA DI IDENTITA' ELETTRONICA","IDC",IF(O83="PASSAPORTO","PAS",""))</f>
        <v/>
      </c>
      <c r="M83" s="13" t="e">
        <f>VLOOKUP(P83,Nazionalita!A:B,2,FALSE)</f>
        <v>#N/A</v>
      </c>
      <c r="N83" s="13">
        <f ca="1">IF(D83="A",10,IF(D83="C",11,IF(D83="I",8,"")))</f>
        <v>10</v>
      </c>
      <c r="O83" s="11"/>
      <c r="P83" s="8"/>
    </row>
    <row r="84" spans="1:16" ht="16.5" customHeight="1" x14ac:dyDescent="0.2">
      <c r="A84" s="11"/>
      <c r="B84" s="11"/>
      <c r="C84" s="8"/>
      <c r="D84" s="9" t="str">
        <f t="shared" ca="1" si="2"/>
        <v>A</v>
      </c>
      <c r="E84" s="10"/>
      <c r="F84" s="11"/>
      <c r="G84" s="12"/>
      <c r="H84" s="10"/>
      <c r="I84" s="10"/>
      <c r="J84" s="12"/>
      <c r="K84" s="11"/>
      <c r="L84" s="13" t="str">
        <f>IF(O84="CIE - CARTA DI IDENTITA' ELETTRONICA","IDC",IF(O84="PASSAPORTO","PAS",""))</f>
        <v/>
      </c>
      <c r="M84" s="13" t="e">
        <f>VLOOKUP(P84,Nazionalita!A:B,2,FALSE)</f>
        <v>#N/A</v>
      </c>
      <c r="N84" s="13">
        <f ca="1">IF(D84="A",10,IF(D84="C",11,IF(D84="I",8,"")))</f>
        <v>10</v>
      </c>
      <c r="O84" s="11"/>
      <c r="P84" s="8"/>
    </row>
    <row r="85" spans="1:16" ht="16.5" customHeight="1" x14ac:dyDescent="0.2">
      <c r="A85" s="11"/>
      <c r="B85" s="11"/>
      <c r="C85" s="8"/>
      <c r="D85" s="9" t="str">
        <f t="shared" ca="1" si="2"/>
        <v>A</v>
      </c>
      <c r="E85" s="10"/>
      <c r="F85" s="11"/>
      <c r="G85" s="12"/>
      <c r="H85" s="10"/>
      <c r="I85" s="10"/>
      <c r="J85" s="12"/>
      <c r="K85" s="11"/>
      <c r="L85" s="13" t="str">
        <f>IF(O85="CIE - CARTA DI IDENTITA' ELETTRONICA","IDC",IF(O85="PASSAPORTO","PAS",""))</f>
        <v/>
      </c>
      <c r="M85" s="13" t="e">
        <f>VLOOKUP(P85,Nazionalita!A:B,2,FALSE)</f>
        <v>#N/A</v>
      </c>
      <c r="N85" s="13">
        <f ca="1">IF(D85="A",10,IF(D85="C",11,IF(D85="I",8,"")))</f>
        <v>10</v>
      </c>
      <c r="O85" s="11"/>
      <c r="P85" s="8"/>
    </row>
    <row r="86" spans="1:16" ht="16.5" customHeight="1" x14ac:dyDescent="0.2">
      <c r="A86" s="11"/>
      <c r="B86" s="11"/>
      <c r="C86" s="8"/>
      <c r="D86" s="9"/>
      <c r="E86" s="10"/>
      <c r="F86" s="11"/>
      <c r="G86" s="12"/>
      <c r="H86" s="10"/>
      <c r="I86" s="10"/>
      <c r="J86" s="12"/>
      <c r="K86" s="11"/>
      <c r="L86" s="13"/>
      <c r="M86" s="13"/>
      <c r="N86" s="13"/>
      <c r="O86" s="11"/>
      <c r="P86" s="8"/>
    </row>
    <row r="87" spans="1:16" ht="16.5" customHeight="1" x14ac:dyDescent="0.2">
      <c r="A87" s="11"/>
      <c r="B87" s="11"/>
      <c r="C87" s="8"/>
      <c r="D87" s="9" t="str">
        <f t="shared" ca="1" si="0"/>
        <v>A</v>
      </c>
      <c r="E87" s="10"/>
      <c r="F87" s="11"/>
      <c r="G87" s="12"/>
      <c r="H87" s="10"/>
      <c r="I87" s="10"/>
      <c r="J87" s="12"/>
      <c r="K87" s="11"/>
      <c r="L87" s="13" t="str">
        <f>IF(O87="CIE - CARTA DI IDENTITA' ELETTRONICA","IDC",IF(O87="PASSAPORTO","PAS",""))</f>
        <v/>
      </c>
      <c r="M87" s="13" t="e">
        <f>VLOOKUP(P87,Nazionalita!A:B,2,FALSE)</f>
        <v>#N/A</v>
      </c>
      <c r="N87" s="13">
        <f ca="1">IF(D87="A",10,IF(D87="C",11,IF(D87="I",8,"")))</f>
        <v>10</v>
      </c>
      <c r="O87" s="11"/>
      <c r="P87" s="8"/>
    </row>
    <row r="88" spans="1:16" ht="16.5" customHeight="1" x14ac:dyDescent="0.2">
      <c r="A88" s="11"/>
      <c r="B88" s="11"/>
      <c r="C88" s="8"/>
      <c r="D88" s="9" t="str">
        <f t="shared" ca="1" si="0"/>
        <v>A</v>
      </c>
      <c r="E88" s="10"/>
      <c r="F88" s="11"/>
      <c r="G88" s="12"/>
      <c r="H88" s="10"/>
      <c r="I88" s="10"/>
      <c r="J88" s="12"/>
      <c r="K88" s="11"/>
      <c r="L88" s="13" t="str">
        <f>IF(O88="CIE - CARTA DI IDENTITA' ELETTRONICA","IDC",IF(O88="PASSAPORTO","PAS",""))</f>
        <v/>
      </c>
      <c r="M88" s="13" t="e">
        <f>VLOOKUP(P88,Nazionalita!A:B,2,FALSE)</f>
        <v>#N/A</v>
      </c>
      <c r="N88" s="13">
        <f ca="1">IF(D88="A",10,IF(D88="C",11,IF(D88="I",8,"")))</f>
        <v>10</v>
      </c>
      <c r="O88" s="11"/>
      <c r="P88" s="8"/>
    </row>
    <row r="89" spans="1:16" ht="16.5" customHeight="1" x14ac:dyDescent="0.2">
      <c r="A89" s="11"/>
      <c r="B89" s="11"/>
      <c r="C89" s="8"/>
      <c r="D89" s="9" t="str">
        <f t="shared" ca="1" si="0"/>
        <v>A</v>
      </c>
      <c r="E89" s="10"/>
      <c r="F89" s="11"/>
      <c r="G89" s="12"/>
      <c r="H89" s="10"/>
      <c r="I89" s="10"/>
      <c r="J89" s="12"/>
      <c r="K89" s="11"/>
      <c r="L89" s="13" t="str">
        <f>IF(O89="CIE - CARTA DI IDENTITA' ELETTRONICA","IDC",IF(O89="PASSAPORTO","PAS",""))</f>
        <v/>
      </c>
      <c r="M89" s="13" t="e">
        <f>VLOOKUP(P89,Nazionalita!A:B,2,FALSE)</f>
        <v>#N/A</v>
      </c>
      <c r="N89" s="13">
        <f ca="1">IF(D89="A",10,IF(D89="C",11,IF(D89="I",8,"")))</f>
        <v>10</v>
      </c>
      <c r="O89" s="11"/>
      <c r="P89" s="8"/>
    </row>
    <row r="90" spans="1:16" ht="16.5" customHeight="1" x14ac:dyDescent="0.2">
      <c r="A90" s="11"/>
      <c r="B90" s="11"/>
      <c r="C90" s="8"/>
      <c r="D90" s="9" t="str">
        <f t="shared" ca="1" si="0"/>
        <v>A</v>
      </c>
      <c r="E90" s="10"/>
      <c r="F90" s="11"/>
      <c r="G90" s="12"/>
      <c r="H90" s="10"/>
      <c r="I90" s="10"/>
      <c r="J90" s="12"/>
      <c r="K90" s="11"/>
      <c r="L90" s="13" t="str">
        <f>IF(O90="CIE - CARTA DI IDENTITA' ELETTRONICA","IDC",IF(O90="PASSAPORTO","PAS",""))</f>
        <v/>
      </c>
      <c r="M90" s="13" t="e">
        <f>VLOOKUP(P90,Nazionalita!A:B,2,FALSE)</f>
        <v>#N/A</v>
      </c>
      <c r="N90" s="13">
        <f ca="1">IF(D90="A",10,IF(D90="C",11,IF(D90="I",8,"")))</f>
        <v>10</v>
      </c>
      <c r="O90" s="11"/>
      <c r="P90" s="8"/>
    </row>
    <row r="91" spans="1:16" ht="16.5" customHeight="1" x14ac:dyDescent="0.2">
      <c r="A91" s="11"/>
      <c r="B91" s="11"/>
      <c r="C91" s="8"/>
      <c r="D91" s="9" t="str">
        <f t="shared" ca="1" si="0"/>
        <v>A</v>
      </c>
      <c r="E91" s="10"/>
      <c r="F91" s="11"/>
      <c r="G91" s="12"/>
      <c r="H91" s="10"/>
      <c r="I91" s="10"/>
      <c r="J91" s="12"/>
      <c r="K91" s="11"/>
      <c r="L91" s="13" t="str">
        <f>IF(O91="CIE - CARTA DI IDENTITA' ELETTRONICA","IDC",IF(O91="PASSAPORTO","PAS",""))</f>
        <v/>
      </c>
      <c r="M91" s="13" t="e">
        <f>VLOOKUP(P91,Nazionalita!A:B,2,FALSE)</f>
        <v>#N/A</v>
      </c>
      <c r="N91" s="13">
        <f ca="1">IF(D91="A",10,IF(D91="C",11,IF(D91="I",8,"")))</f>
        <v>10</v>
      </c>
      <c r="O91" s="11"/>
      <c r="P91" s="8"/>
    </row>
    <row r="92" spans="1:16" ht="16.5" customHeight="1" x14ac:dyDescent="0.2">
      <c r="A92" s="11"/>
      <c r="B92" s="11"/>
      <c r="C92" s="8"/>
      <c r="D92" s="9" t="str">
        <f t="shared" ca="1" si="0"/>
        <v>A</v>
      </c>
      <c r="E92" s="10"/>
      <c r="F92" s="11"/>
      <c r="G92" s="12"/>
      <c r="H92" s="10"/>
      <c r="I92" s="10"/>
      <c r="J92" s="12"/>
      <c r="K92" s="11"/>
      <c r="L92" s="13" t="str">
        <f>IF(O92="CIE - CARTA DI IDENTITA' ELETTRONICA","IDC",IF(O92="PASSAPORTO","PAS",""))</f>
        <v/>
      </c>
      <c r="M92" s="13" t="e">
        <f>VLOOKUP(P92,Nazionalita!A:B,2,FALSE)</f>
        <v>#N/A</v>
      </c>
      <c r="N92" s="13">
        <f ca="1">IF(D92="A",10,IF(D92="C",11,IF(D92="I",8,"")))</f>
        <v>10</v>
      </c>
      <c r="O92" s="11"/>
      <c r="P92" s="8"/>
    </row>
    <row r="93" spans="1:16" ht="16.5" customHeight="1" x14ac:dyDescent="0.2">
      <c r="A93" s="11"/>
      <c r="B93" s="11"/>
      <c r="C93" s="8"/>
      <c r="D93" s="9" t="str">
        <f t="shared" ca="1" si="0"/>
        <v>A</v>
      </c>
      <c r="E93" s="10"/>
      <c r="F93" s="11"/>
      <c r="G93" s="12"/>
      <c r="H93" s="10"/>
      <c r="I93" s="10"/>
      <c r="J93" s="12"/>
      <c r="K93" s="11"/>
      <c r="L93" s="13" t="str">
        <f>IF(O93="CIE - CARTA DI IDENTITA' ELETTRONICA","IDC",IF(O93="PASSAPORTO","PAS",""))</f>
        <v/>
      </c>
      <c r="M93" s="13" t="e">
        <f>VLOOKUP(P93,Nazionalita!A:B,2,FALSE)</f>
        <v>#N/A</v>
      </c>
      <c r="N93" s="13">
        <f ca="1">IF(D93="A",10,IF(D93="C",11,IF(D93="I",8,"")))</f>
        <v>10</v>
      </c>
      <c r="O93" s="11"/>
      <c r="P93" s="8"/>
    </row>
    <row r="94" spans="1:16" ht="16.5" customHeight="1" x14ac:dyDescent="0.2">
      <c r="A94" s="11"/>
      <c r="B94" s="11"/>
      <c r="C94" s="8"/>
      <c r="D94" s="9" t="str">
        <f t="shared" ca="1" si="0"/>
        <v>A</v>
      </c>
      <c r="E94" s="10"/>
      <c r="F94" s="11"/>
      <c r="G94" s="12"/>
      <c r="H94" s="10"/>
      <c r="I94" s="10"/>
      <c r="J94" s="12"/>
      <c r="K94" s="11"/>
      <c r="L94" s="13" t="str">
        <f>IF(O94="CIE - CARTA DI IDENTITA' ELETTRONICA","IDC",IF(O94="PASSAPORTO","PAS",""))</f>
        <v/>
      </c>
      <c r="M94" s="13" t="e">
        <f>VLOOKUP(P94,Nazionalita!A:B,2,FALSE)</f>
        <v>#N/A</v>
      </c>
      <c r="N94" s="13">
        <f ca="1">IF(D94="A",10,IF(D94="C",11,IF(D94="I",8,"")))</f>
        <v>10</v>
      </c>
      <c r="O94" s="11"/>
      <c r="P94" s="8"/>
    </row>
    <row r="95" spans="1:16" ht="16.5" customHeight="1" x14ac:dyDescent="0.2">
      <c r="A95" s="11"/>
      <c r="B95" s="11"/>
      <c r="C95" s="8"/>
      <c r="D95" s="9"/>
      <c r="E95" s="10"/>
      <c r="F95" s="11"/>
      <c r="G95" s="12"/>
      <c r="H95" s="10"/>
      <c r="I95" s="10"/>
      <c r="J95" s="12"/>
      <c r="K95" s="11"/>
      <c r="L95" s="13"/>
      <c r="M95" s="13"/>
      <c r="N95" s="13"/>
      <c r="O95" s="11"/>
      <c r="P95" s="8"/>
    </row>
    <row r="96" spans="1:16" ht="16.5" customHeight="1" x14ac:dyDescent="0.2">
      <c r="A96" s="11"/>
      <c r="B96" s="11"/>
      <c r="C96" s="8"/>
      <c r="D96" s="9" t="str">
        <f t="shared" ca="1" si="0"/>
        <v>A</v>
      </c>
      <c r="E96" s="10"/>
      <c r="F96" s="11"/>
      <c r="G96" s="12"/>
      <c r="H96" s="10"/>
      <c r="I96" s="10"/>
      <c r="J96" s="12"/>
      <c r="K96" s="11"/>
      <c r="L96" s="13" t="str">
        <f>IF(O96="CIE - CARTA DI IDENTITA' ELETTRONICA","IDC",IF(O96="PASSAPORTO","PAS",""))</f>
        <v/>
      </c>
      <c r="M96" s="13" t="e">
        <f>VLOOKUP(P96,Nazionalita!A:B,2,FALSE)</f>
        <v>#N/A</v>
      </c>
      <c r="N96" s="13">
        <f ca="1">IF(D96="A",10,IF(D96="C",11,IF(D96="I",8,"")))</f>
        <v>10</v>
      </c>
      <c r="O96" s="11"/>
      <c r="P96" s="8"/>
    </row>
    <row r="97" spans="1:16" ht="16.5" customHeight="1" x14ac:dyDescent="0.2">
      <c r="A97" s="11"/>
      <c r="B97" s="11"/>
      <c r="C97" s="8"/>
      <c r="D97" s="9" t="str">
        <f t="shared" ca="1" si="0"/>
        <v>A</v>
      </c>
      <c r="E97" s="10"/>
      <c r="F97" s="11"/>
      <c r="G97" s="12"/>
      <c r="H97" s="10"/>
      <c r="I97" s="10"/>
      <c r="J97" s="12"/>
      <c r="K97" s="11"/>
      <c r="L97" s="13" t="str">
        <f>IF(O97="CIE - CARTA DI IDENTITA' ELETTRONICA","IDC",IF(O97="PASSAPORTO","PAS",""))</f>
        <v/>
      </c>
      <c r="M97" s="13" t="e">
        <f>VLOOKUP(P97,Nazionalita!A:B,2,FALSE)</f>
        <v>#N/A</v>
      </c>
      <c r="N97" s="13">
        <f ca="1">IF(D97="A",10,IF(D97="C",11,IF(D97="I",8,"")))</f>
        <v>10</v>
      </c>
      <c r="O97" s="11"/>
      <c r="P97" s="8"/>
    </row>
    <row r="98" spans="1:16" ht="16.5" customHeight="1" x14ac:dyDescent="0.2">
      <c r="A98" s="11"/>
      <c r="B98" s="11"/>
      <c r="C98" s="8"/>
      <c r="D98" s="9" t="str">
        <f t="shared" ca="1" si="0"/>
        <v>A</v>
      </c>
      <c r="E98" s="10"/>
      <c r="F98" s="11"/>
      <c r="G98" s="12"/>
      <c r="H98" s="10"/>
      <c r="I98" s="10"/>
      <c r="J98" s="12"/>
      <c r="K98" s="11"/>
      <c r="L98" s="13" t="str">
        <f>IF(O98="CIE - CARTA DI IDENTITA' ELETTRONICA","IDC",IF(O98="PASSAPORTO","PAS",""))</f>
        <v/>
      </c>
      <c r="M98" s="13" t="e">
        <f>VLOOKUP(P98,Nazionalita!A:B,2,FALSE)</f>
        <v>#N/A</v>
      </c>
      <c r="N98" s="13">
        <f ca="1">IF(D98="A",10,IF(D98="C",11,IF(D98="I",8,"")))</f>
        <v>10</v>
      </c>
      <c r="O98" s="11"/>
      <c r="P98" s="8"/>
    </row>
    <row r="99" spans="1:16" ht="16.5" customHeight="1" x14ac:dyDescent="0.2">
      <c r="A99" s="11"/>
      <c r="B99" s="11"/>
      <c r="C99" s="8"/>
      <c r="D99" s="9" t="str">
        <f t="shared" ca="1" si="0"/>
        <v>A</v>
      </c>
      <c r="E99" s="10"/>
      <c r="F99" s="11"/>
      <c r="G99" s="12"/>
      <c r="H99" s="10"/>
      <c r="I99" s="10"/>
      <c r="J99" s="12"/>
      <c r="K99" s="11"/>
      <c r="L99" s="13" t="str">
        <f>IF(O99="CIE - CARTA DI IDENTITA' ELETTRONICA","IDC",IF(O99="PASSAPORTO","PAS",""))</f>
        <v/>
      </c>
      <c r="M99" s="13" t="e">
        <f>VLOOKUP(P99,Nazionalita!A:B,2,FALSE)</f>
        <v>#N/A</v>
      </c>
      <c r="N99" s="13">
        <f ca="1">IF(D99="A",10,IF(D99="C",11,IF(D99="I",8,"")))</f>
        <v>10</v>
      </c>
      <c r="O99" s="11"/>
      <c r="P99" s="8"/>
    </row>
    <row r="100" spans="1:16" ht="16.5" customHeight="1" x14ac:dyDescent="0.2">
      <c r="A100" s="11"/>
      <c r="B100" s="11"/>
      <c r="C100" s="8"/>
      <c r="D100" s="9" t="str">
        <f t="shared" ca="1" si="0"/>
        <v>A</v>
      </c>
      <c r="E100" s="10"/>
      <c r="F100" s="11"/>
      <c r="G100" s="12"/>
      <c r="H100" s="10"/>
      <c r="I100" s="10"/>
      <c r="J100" s="12"/>
      <c r="K100" s="11"/>
      <c r="L100" s="13" t="str">
        <f>IF(O100="CIE - CARTA DI IDENTITA' ELETTRONICA","IDC",IF(O100="PASSAPORTO","PAS",""))</f>
        <v/>
      </c>
      <c r="M100" s="13" t="e">
        <f>VLOOKUP(P100,Nazionalita!A:B,2,FALSE)</f>
        <v>#N/A</v>
      </c>
      <c r="N100" s="13">
        <f ca="1">IF(D100="A",10,IF(D100="C",11,IF(D100="I",8,"")))</f>
        <v>10</v>
      </c>
      <c r="O100" s="11"/>
      <c r="P100" s="8"/>
    </row>
    <row r="101" spans="1:16" ht="16.5" customHeight="1" x14ac:dyDescent="0.2">
      <c r="A101" s="11"/>
      <c r="B101" s="11"/>
      <c r="C101" s="8"/>
      <c r="D101" s="9" t="str">
        <f t="shared" ca="1" si="0"/>
        <v>A</v>
      </c>
      <c r="E101" s="10"/>
      <c r="F101" s="11"/>
      <c r="G101" s="12"/>
      <c r="H101" s="10"/>
      <c r="I101" s="10"/>
      <c r="J101" s="12"/>
      <c r="K101" s="11"/>
      <c r="L101" s="13" t="str">
        <f>IF(O101="CIE - CARTA DI IDENTITA' ELETTRONICA","IDC",IF(O101="PASSAPORTO","PAS",""))</f>
        <v/>
      </c>
      <c r="M101" s="13" t="e">
        <f>VLOOKUP(P101,Nazionalita!A:B,2,FALSE)</f>
        <v>#N/A</v>
      </c>
      <c r="N101" s="13">
        <f ca="1">IF(D101="A",10,IF(D101="C",11,IF(D101="I",8,"")))</f>
        <v>10</v>
      </c>
      <c r="O101" s="11"/>
      <c r="P101" s="8"/>
    </row>
  </sheetData>
  <sheetCalcPr fullCalcOnLoad="1"/>
  <sheetProtection algorithmName="SHA-512" hashValue="PsKELPXwewaKXv/FYQjnHTTZXpuuIK6lB9rTan5HU6NyVkAHXEN4jUdzk/8ZYOrN0VD+sNHVHl+wJFpy5E8wmA==" saltValue="lxB4txJGGyDm6nJZKk779g==" spinCount="100000" sheet="1"/>
  <phoneticPr fontId="1" type="noConversion"/>
  <conditionalFormatting sqref="L2:N101">
    <cfRule type="containsText" dxfId="0" priority="1" stopIfTrue="1" operator="containsText" text="CHECK">
      <formula>NOT(ISERROR(SEARCH("CHECK",L2)))</formula>
    </cfRule>
  </conditionalFormatting>
  <dataValidations count="4">
    <dataValidation type="date" allowBlank="1" showInputMessage="1" showErrorMessage="1" error="Verifica data scadenza documento" sqref="G2:G101" xr:uid="{CF37DAF3-43E5-4747-BFB5-EB5827C9D1A9}">
      <formula1>46113</formula1>
      <formula2>55153</formula2>
    </dataValidation>
    <dataValidation type="date" operator="lessThanOrEqual" allowBlank="1" showInputMessage="1" showErrorMessage="1" sqref="J2:J101" xr:uid="{52CABF59-9C4A-4152-80EB-7B6F208C1796}">
      <formula1>55153</formula1>
    </dataValidation>
    <dataValidation type="list" allowBlank="1" showInputMessage="1" showErrorMessage="1" error="Seleziona il tipo documento dal menu" sqref="O2:O101" xr:uid="{A541228E-0659-414F-AFA7-496BB458E22E}">
      <formula1>"CIE - CARTA DI IDENTITA' ELETTRONICA, PASSAPORTO,"</formula1>
    </dataValidation>
    <dataValidation type="list" allowBlank="1" showInputMessage="1" showErrorMessage="1" error="Seleziona il genere dal menu" sqref="C2:C101" xr:uid="{86592C98-AE8B-4BAA-AC75-3E3E071A428D}">
      <formula1>"F,M,"</formula1>
    </dataValidation>
  </dataValidations>
  <pageMargins left="0.75" right="0.75" top="1" bottom="1" header="0.5" footer="0.5"/>
  <headerFooter alignWithMargins="0">
    <oddHeader>&amp;A</oddHeader>
    <oddFooter xml:space="preserve">&amp;C_x000D_&amp;1#&amp;"Aptos"&amp;8&amp;K737373  MSC - Internal  </oddFooter>
  </headerFooter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Seleziona la nazionalità dal menu" xr:uid="{77AF131E-9ED2-4D9C-B0F4-48C3820CACD4}">
          <x14:formula1>
            <xm:f>Nazionalita!$A$2:$A$244</xm:f>
          </x14:formula1>
          <xm:sqref>P2:P101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27278-45CA-4972-ABC9-322AA13AB76F}">
  <dimension ref="A1:B5"/>
  <sheetViews>
    <sheetView workbookViewId="0">
      <selection activeCell="C2" sqref="C2"/>
    </sheetView>
  </sheetViews>
  <sheetFormatPr defaultRowHeight="12.75" x14ac:dyDescent="0.2"/>
  <cols>
    <col min="1" max="1" width="45" bestFit="1" customWidth="1"/>
  </cols>
  <sheetData>
    <row r="1" spans="1:2" x14ac:dyDescent="0.2">
      <c r="A1" s="1" t="s">
        <v>12</v>
      </c>
      <c r="B1" s="1" t="s">
        <v>11</v>
      </c>
    </row>
    <row r="2" spans="1:2" x14ac:dyDescent="0.2">
      <c r="A2" s="1"/>
      <c r="B2" s="1"/>
    </row>
    <row r="3" spans="1:2" x14ac:dyDescent="0.2">
      <c r="A3" s="1" t="s">
        <v>14</v>
      </c>
      <c r="B3" s="1" t="s">
        <v>13</v>
      </c>
    </row>
    <row r="4" spans="1:2" x14ac:dyDescent="0.2">
      <c r="A4" s="1" t="s">
        <v>16</v>
      </c>
      <c r="B4" s="1" t="s">
        <v>15</v>
      </c>
    </row>
    <row r="5" spans="1:2" x14ac:dyDescent="0.2">
      <c r="A5" s="4" t="s">
        <v>510</v>
      </c>
      <c r="B5" s="4" t="s">
        <v>509</v>
      </c>
    </row>
  </sheetData>
  <pageMargins left="0.75" right="0.75" top="1" bottom="1" header="0.5" footer="0.5"/>
  <headerFooter alignWithMargins="0">
    <oddHeader>&amp;A</oddHeader>
    <oddFooter xml:space="preserve">&amp;C_x000D_&amp;1#&amp;"Aptos"&amp;8&amp;K737373  MSC - Internal 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CD37C-A668-4185-B4A0-DF42C56B1E8A}">
  <dimension ref="A1:C244"/>
  <sheetViews>
    <sheetView workbookViewId="0">
      <selection activeCell="E9" sqref="E9"/>
    </sheetView>
  </sheetViews>
  <sheetFormatPr defaultRowHeight="12.75" x14ac:dyDescent="0.2"/>
  <cols>
    <col min="1" max="1" width="36.7109375" bestFit="1" customWidth="1"/>
  </cols>
  <sheetData>
    <row r="1" spans="1:3" x14ac:dyDescent="0.2">
      <c r="A1" s="1" t="s">
        <v>12</v>
      </c>
      <c r="B1" s="1" t="s">
        <v>11</v>
      </c>
    </row>
    <row r="2" spans="1:3" x14ac:dyDescent="0.2">
      <c r="A2" s="1"/>
      <c r="B2" s="1"/>
    </row>
    <row r="3" spans="1:3" x14ac:dyDescent="0.2">
      <c r="A3" s="1" t="s">
        <v>223</v>
      </c>
      <c r="B3" s="1" t="s">
        <v>9</v>
      </c>
      <c r="C3" t="s">
        <v>511</v>
      </c>
    </row>
    <row r="4" spans="1:3" x14ac:dyDescent="0.2">
      <c r="A4" s="1" t="s">
        <v>22</v>
      </c>
      <c r="B4" s="1" t="s">
        <v>21</v>
      </c>
    </row>
    <row r="5" spans="1:3" x14ac:dyDescent="0.2">
      <c r="A5" s="1" t="s">
        <v>28</v>
      </c>
      <c r="B5" s="1" t="s">
        <v>27</v>
      </c>
    </row>
    <row r="6" spans="1:3" x14ac:dyDescent="0.2">
      <c r="A6" s="1" t="s">
        <v>134</v>
      </c>
      <c r="B6" s="1" t="s">
        <v>133</v>
      </c>
    </row>
    <row r="7" spans="1:3" x14ac:dyDescent="0.2">
      <c r="A7" s="1" t="s">
        <v>40</v>
      </c>
      <c r="B7" s="1" t="s">
        <v>39</v>
      </c>
    </row>
    <row r="8" spans="1:3" x14ac:dyDescent="0.2">
      <c r="A8" s="1" t="s">
        <v>18</v>
      </c>
      <c r="B8" s="1" t="s">
        <v>17</v>
      </c>
    </row>
    <row r="9" spans="1:3" x14ac:dyDescent="0.2">
      <c r="A9" s="1" t="s">
        <v>34</v>
      </c>
      <c r="B9" s="1" t="s">
        <v>33</v>
      </c>
    </row>
    <row r="10" spans="1:3" x14ac:dyDescent="0.2">
      <c r="A10" s="1" t="s">
        <v>26</v>
      </c>
      <c r="B10" s="1" t="s">
        <v>25</v>
      </c>
    </row>
    <row r="11" spans="1:3" x14ac:dyDescent="0.2">
      <c r="A11" s="1" t="s">
        <v>36</v>
      </c>
      <c r="B11" s="1" t="s">
        <v>35</v>
      </c>
    </row>
    <row r="12" spans="1:3" x14ac:dyDescent="0.2">
      <c r="A12" s="1" t="s">
        <v>24</v>
      </c>
      <c r="B12" s="1" t="s">
        <v>23</v>
      </c>
    </row>
    <row r="13" spans="1:3" x14ac:dyDescent="0.2">
      <c r="A13" s="1" t="s">
        <v>38</v>
      </c>
      <c r="B13" s="1" t="s">
        <v>37</v>
      </c>
    </row>
    <row r="14" spans="1:3" x14ac:dyDescent="0.2">
      <c r="A14" s="1" t="s">
        <v>30</v>
      </c>
      <c r="B14" s="1" t="s">
        <v>29</v>
      </c>
    </row>
    <row r="15" spans="1:3" x14ac:dyDescent="0.2">
      <c r="A15" s="1" t="s">
        <v>46</v>
      </c>
      <c r="B15" s="1" t="s">
        <v>45</v>
      </c>
    </row>
    <row r="16" spans="1:3" x14ac:dyDescent="0.2">
      <c r="A16" s="1" t="s">
        <v>44</v>
      </c>
      <c r="B16" s="1" t="s">
        <v>43</v>
      </c>
    </row>
    <row r="17" spans="1:2" x14ac:dyDescent="0.2">
      <c r="A17" s="1" t="s">
        <v>42</v>
      </c>
      <c r="B17" s="1" t="s">
        <v>41</v>
      </c>
    </row>
    <row r="18" spans="1:2" x14ac:dyDescent="0.2">
      <c r="A18" s="1" t="s">
        <v>48</v>
      </c>
      <c r="B18" s="1" t="s">
        <v>47</v>
      </c>
    </row>
    <row r="19" spans="1:2" x14ac:dyDescent="0.2">
      <c r="A19" s="1" t="s">
        <v>76</v>
      </c>
      <c r="B19" s="1" t="s">
        <v>75</v>
      </c>
    </row>
    <row r="20" spans="1:2" x14ac:dyDescent="0.2">
      <c r="A20" s="1" t="s">
        <v>62</v>
      </c>
      <c r="B20" s="1" t="s">
        <v>61</v>
      </c>
    </row>
    <row r="21" spans="1:2" x14ac:dyDescent="0.2">
      <c r="A21" s="1" t="s">
        <v>54</v>
      </c>
      <c r="B21" s="1" t="s">
        <v>53</v>
      </c>
    </row>
    <row r="22" spans="1:2" x14ac:dyDescent="0.2">
      <c r="A22" s="1" t="s">
        <v>52</v>
      </c>
      <c r="B22" s="1" t="s">
        <v>51</v>
      </c>
    </row>
    <row r="23" spans="1:2" x14ac:dyDescent="0.2">
      <c r="A23" s="1" t="s">
        <v>56</v>
      </c>
      <c r="B23" s="1" t="s">
        <v>55</v>
      </c>
    </row>
    <row r="24" spans="1:2" x14ac:dyDescent="0.2">
      <c r="A24" s="1" t="s">
        <v>86</v>
      </c>
      <c r="B24" s="1" t="s">
        <v>85</v>
      </c>
    </row>
    <row r="25" spans="1:2" x14ac:dyDescent="0.2">
      <c r="A25" s="1" t="s">
        <v>66</v>
      </c>
      <c r="B25" s="1" t="s">
        <v>65</v>
      </c>
    </row>
    <row r="26" spans="1:2" x14ac:dyDescent="0.2">
      <c r="A26" s="1" t="s">
        <v>68</v>
      </c>
      <c r="B26" s="1" t="s">
        <v>67</v>
      </c>
    </row>
    <row r="27" spans="1:2" x14ac:dyDescent="0.2">
      <c r="A27" s="1" t="s">
        <v>78</v>
      </c>
      <c r="B27" s="1" t="s">
        <v>77</v>
      </c>
    </row>
    <row r="28" spans="1:2" x14ac:dyDescent="0.2">
      <c r="A28" s="1" t="s">
        <v>72</v>
      </c>
      <c r="B28" s="1" t="s">
        <v>71</v>
      </c>
    </row>
    <row r="29" spans="1:2" x14ac:dyDescent="0.2">
      <c r="A29" s="1" t="s">
        <v>50</v>
      </c>
      <c r="B29" s="1" t="s">
        <v>49</v>
      </c>
    </row>
    <row r="30" spans="1:2" x14ac:dyDescent="0.2">
      <c r="A30" s="1" t="s">
        <v>82</v>
      </c>
      <c r="B30" s="1" t="s">
        <v>81</v>
      </c>
    </row>
    <row r="31" spans="1:2" x14ac:dyDescent="0.2">
      <c r="A31" s="1" t="s">
        <v>74</v>
      </c>
      <c r="B31" s="1" t="s">
        <v>73</v>
      </c>
    </row>
    <row r="32" spans="1:2" x14ac:dyDescent="0.2">
      <c r="A32" s="1" t="s">
        <v>216</v>
      </c>
      <c r="B32" s="1" t="s">
        <v>215</v>
      </c>
    </row>
    <row r="33" spans="1:2" x14ac:dyDescent="0.2">
      <c r="A33" s="1" t="s">
        <v>70</v>
      </c>
      <c r="B33" s="1" t="s">
        <v>69</v>
      </c>
    </row>
    <row r="34" spans="1:2" x14ac:dyDescent="0.2">
      <c r="A34" s="1" t="s">
        <v>60</v>
      </c>
      <c r="B34" s="1" t="s">
        <v>59</v>
      </c>
    </row>
    <row r="35" spans="1:2" x14ac:dyDescent="0.2">
      <c r="A35" s="1" t="s">
        <v>58</v>
      </c>
      <c r="B35" s="1" t="s">
        <v>57</v>
      </c>
    </row>
    <row r="36" spans="1:2" x14ac:dyDescent="0.2">
      <c r="A36" s="1" t="s">
        <v>80</v>
      </c>
      <c r="B36" s="1" t="s">
        <v>79</v>
      </c>
    </row>
    <row r="37" spans="1:2" x14ac:dyDescent="0.2">
      <c r="A37" s="1" t="s">
        <v>80</v>
      </c>
      <c r="B37" s="1" t="s">
        <v>290</v>
      </c>
    </row>
    <row r="38" spans="1:2" x14ac:dyDescent="0.2">
      <c r="A38" s="1" t="s">
        <v>64</v>
      </c>
      <c r="B38" s="1" t="s">
        <v>63</v>
      </c>
    </row>
    <row r="39" spans="1:2" x14ac:dyDescent="0.2">
      <c r="A39" s="1" t="s">
        <v>84</v>
      </c>
      <c r="B39" s="1" t="s">
        <v>83</v>
      </c>
    </row>
    <row r="40" spans="1:2" x14ac:dyDescent="0.2">
      <c r="A40" s="1" t="s">
        <v>106</v>
      </c>
      <c r="B40" s="1" t="s">
        <v>105</v>
      </c>
    </row>
    <row r="41" spans="1:2" x14ac:dyDescent="0.2">
      <c r="A41" s="1" t="s">
        <v>88</v>
      </c>
      <c r="B41" s="1" t="s">
        <v>87</v>
      </c>
    </row>
    <row r="42" spans="1:2" x14ac:dyDescent="0.2">
      <c r="A42" s="1" t="s">
        <v>116</v>
      </c>
      <c r="B42" s="1" t="s">
        <v>115</v>
      </c>
    </row>
    <row r="43" spans="1:2" x14ac:dyDescent="0.2">
      <c r="A43" s="1" t="s">
        <v>249</v>
      </c>
      <c r="B43" s="1" t="s">
        <v>248</v>
      </c>
    </row>
    <row r="44" spans="1:2" x14ac:dyDescent="0.2">
      <c r="A44" s="1" t="s">
        <v>94</v>
      </c>
      <c r="B44" s="1" t="s">
        <v>93</v>
      </c>
    </row>
    <row r="45" spans="1:2" x14ac:dyDescent="0.2">
      <c r="A45" s="1" t="s">
        <v>425</v>
      </c>
      <c r="B45" s="1" t="s">
        <v>424</v>
      </c>
    </row>
    <row r="46" spans="1:2" x14ac:dyDescent="0.2">
      <c r="A46" s="1" t="s">
        <v>104</v>
      </c>
      <c r="B46" s="1" t="s">
        <v>103</v>
      </c>
    </row>
    <row r="47" spans="1:2" x14ac:dyDescent="0.2">
      <c r="A47" s="1" t="s">
        <v>108</v>
      </c>
      <c r="B47" s="1" t="s">
        <v>107</v>
      </c>
    </row>
    <row r="48" spans="1:2" x14ac:dyDescent="0.2">
      <c r="A48" s="1" t="s">
        <v>118</v>
      </c>
      <c r="B48" s="1" t="s">
        <v>117</v>
      </c>
    </row>
    <row r="49" spans="1:2" x14ac:dyDescent="0.2">
      <c r="A49" s="1" t="s">
        <v>90</v>
      </c>
      <c r="B49" s="1" t="s">
        <v>89</v>
      </c>
    </row>
    <row r="50" spans="1:2" x14ac:dyDescent="0.2">
      <c r="A50" s="1" t="s">
        <v>110</v>
      </c>
      <c r="B50" s="1" t="s">
        <v>109</v>
      </c>
    </row>
    <row r="51" spans="1:2" x14ac:dyDescent="0.2">
      <c r="A51" s="1" t="s">
        <v>239</v>
      </c>
      <c r="B51" s="1" t="s">
        <v>238</v>
      </c>
    </row>
    <row r="52" spans="1:2" x14ac:dyDescent="0.2">
      <c r="A52" s="1" t="s">
        <v>96</v>
      </c>
      <c r="B52" s="1" t="s">
        <v>95</v>
      </c>
    </row>
    <row r="53" spans="1:2" x14ac:dyDescent="0.2">
      <c r="A53" s="1" t="s">
        <v>92</v>
      </c>
      <c r="B53" s="1" t="s">
        <v>91</v>
      </c>
    </row>
    <row r="54" spans="1:2" x14ac:dyDescent="0.2">
      <c r="A54" s="1" t="s">
        <v>102</v>
      </c>
      <c r="B54" s="1" t="s">
        <v>101</v>
      </c>
    </row>
    <row r="55" spans="1:2" x14ac:dyDescent="0.2">
      <c r="A55" s="1" t="s">
        <v>112</v>
      </c>
      <c r="B55" s="1" t="s">
        <v>111</v>
      </c>
    </row>
    <row r="56" spans="1:2" x14ac:dyDescent="0.2">
      <c r="A56" s="1" t="s">
        <v>202</v>
      </c>
      <c r="B56" s="1" t="s">
        <v>201</v>
      </c>
    </row>
    <row r="57" spans="1:2" x14ac:dyDescent="0.2">
      <c r="A57" s="1" t="s">
        <v>114</v>
      </c>
      <c r="B57" s="1" t="s">
        <v>113</v>
      </c>
    </row>
    <row r="58" spans="1:2" x14ac:dyDescent="0.2">
      <c r="A58" s="1" t="s">
        <v>120</v>
      </c>
      <c r="B58" s="1" t="s">
        <v>119</v>
      </c>
    </row>
    <row r="59" spans="1:2" x14ac:dyDescent="0.2">
      <c r="A59" s="1" t="s">
        <v>122</v>
      </c>
      <c r="B59" s="1" t="s">
        <v>121</v>
      </c>
    </row>
    <row r="60" spans="1:2" x14ac:dyDescent="0.2">
      <c r="A60" s="1" t="s">
        <v>128</v>
      </c>
      <c r="B60" s="1" t="s">
        <v>127</v>
      </c>
    </row>
    <row r="61" spans="1:2" x14ac:dyDescent="0.2">
      <c r="A61" s="1" t="s">
        <v>126</v>
      </c>
      <c r="B61" s="1" t="s">
        <v>125</v>
      </c>
    </row>
    <row r="62" spans="1:2" x14ac:dyDescent="0.2">
      <c r="A62" s="1" t="s">
        <v>130</v>
      </c>
      <c r="B62" s="1" t="s">
        <v>129</v>
      </c>
    </row>
    <row r="63" spans="1:2" x14ac:dyDescent="0.2">
      <c r="A63" s="1" t="s">
        <v>132</v>
      </c>
      <c r="B63" s="1" t="s">
        <v>131</v>
      </c>
    </row>
    <row r="64" spans="1:2" x14ac:dyDescent="0.2">
      <c r="A64" s="1" t="s">
        <v>441</v>
      </c>
      <c r="B64" s="1" t="s">
        <v>440</v>
      </c>
    </row>
    <row r="65" spans="1:2" x14ac:dyDescent="0.2">
      <c r="A65" s="1" t="s">
        <v>136</v>
      </c>
      <c r="B65" s="1" t="s">
        <v>135</v>
      </c>
    </row>
    <row r="66" spans="1:2" x14ac:dyDescent="0.2">
      <c r="A66" s="1" t="s">
        <v>140</v>
      </c>
      <c r="B66" s="1" t="s">
        <v>139</v>
      </c>
    </row>
    <row r="67" spans="1:2" x14ac:dyDescent="0.2">
      <c r="A67" s="1" t="s">
        <v>417</v>
      </c>
      <c r="B67" s="1" t="s">
        <v>416</v>
      </c>
    </row>
    <row r="68" spans="1:2" x14ac:dyDescent="0.2">
      <c r="A68" s="1" t="s">
        <v>184</v>
      </c>
      <c r="B68" s="1" t="s">
        <v>183</v>
      </c>
    </row>
    <row r="69" spans="1:2" x14ac:dyDescent="0.2">
      <c r="A69" s="1" t="s">
        <v>144</v>
      </c>
      <c r="B69" s="1" t="s">
        <v>143</v>
      </c>
    </row>
    <row r="70" spans="1:2" x14ac:dyDescent="0.2">
      <c r="A70" s="1" t="s">
        <v>138</v>
      </c>
      <c r="B70" s="1" t="s">
        <v>137</v>
      </c>
    </row>
    <row r="71" spans="1:2" x14ac:dyDescent="0.2">
      <c r="A71" s="1" t="s">
        <v>148</v>
      </c>
      <c r="B71" s="1" t="s">
        <v>147</v>
      </c>
    </row>
    <row r="72" spans="1:2" x14ac:dyDescent="0.2">
      <c r="A72" s="1" t="s">
        <v>154</v>
      </c>
      <c r="B72" s="1" t="s">
        <v>153</v>
      </c>
    </row>
    <row r="73" spans="1:2" x14ac:dyDescent="0.2">
      <c r="A73" s="1" t="s">
        <v>158</v>
      </c>
      <c r="B73" s="1" t="s">
        <v>157</v>
      </c>
    </row>
    <row r="74" spans="1:2" x14ac:dyDescent="0.2">
      <c r="A74" s="1" t="s">
        <v>152</v>
      </c>
      <c r="B74" s="1" t="s">
        <v>151</v>
      </c>
    </row>
    <row r="75" spans="1:2" x14ac:dyDescent="0.2">
      <c r="A75" s="1" t="s">
        <v>150</v>
      </c>
      <c r="B75" s="1" t="s">
        <v>149</v>
      </c>
    </row>
    <row r="76" spans="1:2" x14ac:dyDescent="0.2">
      <c r="A76" s="1" t="s">
        <v>160</v>
      </c>
      <c r="B76" s="1" t="s">
        <v>159</v>
      </c>
    </row>
    <row r="77" spans="1:2" x14ac:dyDescent="0.2">
      <c r="A77" s="1" t="s">
        <v>170</v>
      </c>
      <c r="B77" s="1" t="s">
        <v>169</v>
      </c>
    </row>
    <row r="78" spans="1:2" x14ac:dyDescent="0.2">
      <c r="A78" s="1" t="s">
        <v>349</v>
      </c>
      <c r="B78" s="1" t="s">
        <v>348</v>
      </c>
    </row>
    <row r="79" spans="1:2" x14ac:dyDescent="0.2">
      <c r="A79" s="1" t="s">
        <v>162</v>
      </c>
      <c r="B79" s="1" t="s">
        <v>161</v>
      </c>
    </row>
    <row r="80" spans="1:2" x14ac:dyDescent="0.2">
      <c r="A80" s="1" t="s">
        <v>178</v>
      </c>
      <c r="B80" s="1" t="s">
        <v>177</v>
      </c>
    </row>
    <row r="81" spans="1:2" x14ac:dyDescent="0.2">
      <c r="A81" s="1" t="s">
        <v>168</v>
      </c>
      <c r="B81" s="1" t="s">
        <v>167</v>
      </c>
    </row>
    <row r="82" spans="1:2" x14ac:dyDescent="0.2">
      <c r="A82" s="1" t="s">
        <v>124</v>
      </c>
      <c r="B82" s="1" t="s">
        <v>123</v>
      </c>
    </row>
    <row r="83" spans="1:2" x14ac:dyDescent="0.2">
      <c r="A83" s="1" t="s">
        <v>172</v>
      </c>
      <c r="B83" s="1" t="s">
        <v>171</v>
      </c>
    </row>
    <row r="84" spans="1:2" x14ac:dyDescent="0.2">
      <c r="A84" s="1" t="s">
        <v>174</v>
      </c>
      <c r="B84" s="1" t="s">
        <v>173</v>
      </c>
    </row>
    <row r="85" spans="1:2" x14ac:dyDescent="0.2">
      <c r="A85" s="1" t="s">
        <v>186</v>
      </c>
      <c r="B85" s="1" t="s">
        <v>185</v>
      </c>
    </row>
    <row r="86" spans="1:2" x14ac:dyDescent="0.2">
      <c r="A86" s="1" t="s">
        <v>176</v>
      </c>
      <c r="B86" s="1" t="s">
        <v>175</v>
      </c>
    </row>
    <row r="87" spans="1:2" x14ac:dyDescent="0.2">
      <c r="A87" s="1" t="s">
        <v>166</v>
      </c>
      <c r="B87" s="1" t="s">
        <v>165</v>
      </c>
    </row>
    <row r="88" spans="1:2" x14ac:dyDescent="0.2">
      <c r="A88" s="1" t="s">
        <v>182</v>
      </c>
      <c r="B88" s="1" t="s">
        <v>181</v>
      </c>
    </row>
    <row r="89" spans="1:2" x14ac:dyDescent="0.2">
      <c r="A89" s="1" t="s">
        <v>192</v>
      </c>
      <c r="B89" s="1" t="s">
        <v>191</v>
      </c>
    </row>
    <row r="90" spans="1:2" x14ac:dyDescent="0.2">
      <c r="A90" s="1" t="s">
        <v>190</v>
      </c>
      <c r="B90" s="1" t="s">
        <v>189</v>
      </c>
    </row>
    <row r="91" spans="1:2" x14ac:dyDescent="0.2">
      <c r="A91" s="1" t="s">
        <v>180</v>
      </c>
      <c r="B91" s="1" t="s">
        <v>179</v>
      </c>
    </row>
    <row r="92" spans="1:2" x14ac:dyDescent="0.2">
      <c r="A92" s="1" t="s">
        <v>194</v>
      </c>
      <c r="B92" s="1" t="s">
        <v>193</v>
      </c>
    </row>
    <row r="93" spans="1:2" x14ac:dyDescent="0.2">
      <c r="A93" s="1" t="s">
        <v>196</v>
      </c>
      <c r="B93" s="1" t="s">
        <v>195</v>
      </c>
    </row>
    <row r="94" spans="1:2" x14ac:dyDescent="0.2">
      <c r="A94" s="1" t="s">
        <v>204</v>
      </c>
      <c r="B94" s="1" t="s">
        <v>203</v>
      </c>
    </row>
    <row r="95" spans="1:2" x14ac:dyDescent="0.2">
      <c r="A95" s="1" t="s">
        <v>200</v>
      </c>
      <c r="B95" s="1" t="s">
        <v>199</v>
      </c>
    </row>
    <row r="96" spans="1:2" x14ac:dyDescent="0.2">
      <c r="A96" s="1" t="s">
        <v>198</v>
      </c>
      <c r="B96" s="1" t="s">
        <v>197</v>
      </c>
    </row>
    <row r="97" spans="1:2" x14ac:dyDescent="0.2">
      <c r="A97" s="1" t="s">
        <v>206</v>
      </c>
      <c r="B97" s="1" t="s">
        <v>205</v>
      </c>
    </row>
    <row r="98" spans="1:2" x14ac:dyDescent="0.2">
      <c r="A98" s="1" t="s">
        <v>222</v>
      </c>
      <c r="B98" s="1" t="s">
        <v>221</v>
      </c>
    </row>
    <row r="99" spans="1:2" x14ac:dyDescent="0.2">
      <c r="A99" s="1" t="s">
        <v>214</v>
      </c>
      <c r="B99" s="1" t="s">
        <v>213</v>
      </c>
    </row>
    <row r="100" spans="1:2" x14ac:dyDescent="0.2">
      <c r="A100" s="1" t="s">
        <v>208</v>
      </c>
      <c r="B100" s="1" t="s">
        <v>207</v>
      </c>
    </row>
    <row r="101" spans="1:2" x14ac:dyDescent="0.2">
      <c r="A101" s="1" t="s">
        <v>220</v>
      </c>
      <c r="B101" s="1" t="s">
        <v>219</v>
      </c>
    </row>
    <row r="102" spans="1:2" x14ac:dyDescent="0.2">
      <c r="A102" s="1" t="s">
        <v>218</v>
      </c>
      <c r="B102" s="1" t="s">
        <v>217</v>
      </c>
    </row>
    <row r="103" spans="1:2" x14ac:dyDescent="0.2">
      <c r="A103" s="1" t="s">
        <v>210</v>
      </c>
      <c r="B103" s="1" t="s">
        <v>209</v>
      </c>
    </row>
    <row r="104" spans="1:2" x14ac:dyDescent="0.2">
      <c r="A104" s="1" t="s">
        <v>212</v>
      </c>
      <c r="B104" s="1" t="s">
        <v>211</v>
      </c>
    </row>
    <row r="105" spans="1:2" x14ac:dyDescent="0.2">
      <c r="A105" s="1" t="s">
        <v>223</v>
      </c>
      <c r="B105" s="1" t="s">
        <v>9</v>
      </c>
    </row>
    <row r="106" spans="1:2" x14ac:dyDescent="0.2">
      <c r="A106" s="1" t="s">
        <v>100</v>
      </c>
      <c r="B106" s="1" t="s">
        <v>99</v>
      </c>
    </row>
    <row r="107" spans="1:2" x14ac:dyDescent="0.2">
      <c r="A107" s="1" t="s">
        <v>225</v>
      </c>
      <c r="B107" s="1" t="s">
        <v>224</v>
      </c>
    </row>
    <row r="108" spans="1:2" x14ac:dyDescent="0.2">
      <c r="A108" s="1" t="s">
        <v>229</v>
      </c>
      <c r="B108" s="1" t="s">
        <v>228</v>
      </c>
    </row>
    <row r="109" spans="1:2" x14ac:dyDescent="0.2">
      <c r="A109" s="1" t="s">
        <v>227</v>
      </c>
      <c r="B109" s="1" t="s">
        <v>226</v>
      </c>
    </row>
    <row r="110" spans="1:2" x14ac:dyDescent="0.2">
      <c r="A110" s="1" t="s">
        <v>235</v>
      </c>
      <c r="B110" s="1" t="s">
        <v>234</v>
      </c>
    </row>
    <row r="111" spans="1:2" x14ac:dyDescent="0.2">
      <c r="A111" s="1" t="s">
        <v>251</v>
      </c>
      <c r="B111" s="1" t="s">
        <v>250</v>
      </c>
    </row>
    <row r="112" spans="1:2" x14ac:dyDescent="0.2">
      <c r="A112" s="1" t="s">
        <v>231</v>
      </c>
      <c r="B112" s="1" t="s">
        <v>230</v>
      </c>
    </row>
    <row r="113" spans="1:2" x14ac:dyDescent="0.2">
      <c r="A113" s="1" t="s">
        <v>237</v>
      </c>
      <c r="B113" s="1" t="s">
        <v>236</v>
      </c>
    </row>
    <row r="114" spans="1:2" x14ac:dyDescent="0.2">
      <c r="A114" s="1" t="s">
        <v>243</v>
      </c>
      <c r="B114" s="1" t="s">
        <v>242</v>
      </c>
    </row>
    <row r="115" spans="1:2" x14ac:dyDescent="0.2">
      <c r="A115" s="1" t="s">
        <v>483</v>
      </c>
      <c r="B115" s="1" t="s">
        <v>482</v>
      </c>
    </row>
    <row r="116" spans="1:2" x14ac:dyDescent="0.2">
      <c r="A116" s="1" t="s">
        <v>247</v>
      </c>
      <c r="B116" s="1" t="s">
        <v>246</v>
      </c>
    </row>
    <row r="117" spans="1:2" x14ac:dyDescent="0.2">
      <c r="A117" s="1" t="s">
        <v>233</v>
      </c>
      <c r="B117" s="1" t="s">
        <v>232</v>
      </c>
    </row>
    <row r="118" spans="1:2" x14ac:dyDescent="0.2">
      <c r="A118" s="1" t="s">
        <v>253</v>
      </c>
      <c r="B118" s="1" t="s">
        <v>252</v>
      </c>
    </row>
    <row r="119" spans="1:2" x14ac:dyDescent="0.2">
      <c r="A119" s="1" t="s">
        <v>271</v>
      </c>
      <c r="B119" s="1" t="s">
        <v>270</v>
      </c>
    </row>
    <row r="120" spans="1:2" x14ac:dyDescent="0.2">
      <c r="A120" s="1" t="s">
        <v>255</v>
      </c>
      <c r="B120" s="1" t="s">
        <v>254</v>
      </c>
    </row>
    <row r="121" spans="1:2" x14ac:dyDescent="0.2">
      <c r="A121" s="1" t="s">
        <v>265</v>
      </c>
      <c r="B121" s="1" t="s">
        <v>264</v>
      </c>
    </row>
    <row r="122" spans="1:2" x14ac:dyDescent="0.2">
      <c r="A122" s="1" t="s">
        <v>263</v>
      </c>
      <c r="B122" s="1" t="s">
        <v>262</v>
      </c>
    </row>
    <row r="123" spans="1:2" x14ac:dyDescent="0.2">
      <c r="A123" s="1" t="s">
        <v>273</v>
      </c>
      <c r="B123" s="1" t="s">
        <v>272</v>
      </c>
    </row>
    <row r="124" spans="1:2" x14ac:dyDescent="0.2">
      <c r="A124" s="1" t="s">
        <v>259</v>
      </c>
      <c r="B124" s="1" t="s">
        <v>258</v>
      </c>
    </row>
    <row r="125" spans="1:2" x14ac:dyDescent="0.2">
      <c r="A125" s="1" t="s">
        <v>267</v>
      </c>
      <c r="B125" s="1" t="s">
        <v>266</v>
      </c>
    </row>
    <row r="126" spans="1:2" x14ac:dyDescent="0.2">
      <c r="A126" s="1" t="s">
        <v>269</v>
      </c>
      <c r="B126" s="1" t="s">
        <v>268</v>
      </c>
    </row>
    <row r="127" spans="1:2" x14ac:dyDescent="0.2">
      <c r="A127" s="1" t="s">
        <v>294</v>
      </c>
      <c r="B127" s="1" t="s">
        <v>293</v>
      </c>
    </row>
    <row r="128" spans="1:2" x14ac:dyDescent="0.2">
      <c r="A128" s="1" t="s">
        <v>287</v>
      </c>
      <c r="B128" s="1" t="s">
        <v>286</v>
      </c>
    </row>
    <row r="129" spans="1:2" x14ac:dyDescent="0.2">
      <c r="A129" s="1" t="s">
        <v>283</v>
      </c>
      <c r="B129" s="1" t="s">
        <v>282</v>
      </c>
    </row>
    <row r="130" spans="1:2" x14ac:dyDescent="0.2">
      <c r="A130" s="1" t="s">
        <v>310</v>
      </c>
      <c r="B130" s="1" t="s">
        <v>309</v>
      </c>
    </row>
    <row r="131" spans="1:2" x14ac:dyDescent="0.2">
      <c r="A131" s="1" t="s">
        <v>314</v>
      </c>
      <c r="B131" s="1" t="s">
        <v>313</v>
      </c>
    </row>
    <row r="132" spans="1:2" x14ac:dyDescent="0.2">
      <c r="A132" s="1" t="s">
        <v>308</v>
      </c>
      <c r="B132" s="1" t="s">
        <v>307</v>
      </c>
    </row>
    <row r="133" spans="1:2" x14ac:dyDescent="0.2">
      <c r="A133" s="1" t="s">
        <v>289</v>
      </c>
      <c r="B133" s="1" t="s">
        <v>288</v>
      </c>
    </row>
    <row r="134" spans="1:2" x14ac:dyDescent="0.2">
      <c r="A134" s="1" t="s">
        <v>304</v>
      </c>
      <c r="B134" s="1" t="s">
        <v>303</v>
      </c>
    </row>
    <row r="135" spans="1:2" x14ac:dyDescent="0.2">
      <c r="A135" s="1" t="s">
        <v>285</v>
      </c>
      <c r="B135" s="1" t="s">
        <v>284</v>
      </c>
    </row>
    <row r="136" spans="1:2" x14ac:dyDescent="0.2">
      <c r="A136" s="1" t="s">
        <v>298</v>
      </c>
      <c r="B136" s="1" t="s">
        <v>297</v>
      </c>
    </row>
    <row r="137" spans="1:2" x14ac:dyDescent="0.2">
      <c r="A137" s="1" t="s">
        <v>300</v>
      </c>
      <c r="B137" s="1" t="s">
        <v>299</v>
      </c>
    </row>
    <row r="138" spans="1:2" x14ac:dyDescent="0.2">
      <c r="A138" s="1" t="s">
        <v>306</v>
      </c>
      <c r="B138" s="1" t="s">
        <v>305</v>
      </c>
    </row>
    <row r="139" spans="1:2" x14ac:dyDescent="0.2">
      <c r="A139" s="1" t="s">
        <v>487</v>
      </c>
      <c r="B139" s="1" t="s">
        <v>486</v>
      </c>
    </row>
    <row r="140" spans="1:2" x14ac:dyDescent="0.2">
      <c r="A140" s="1" t="s">
        <v>312</v>
      </c>
      <c r="B140" s="1" t="s">
        <v>311</v>
      </c>
    </row>
    <row r="141" spans="1:2" x14ac:dyDescent="0.2">
      <c r="A141" s="1" t="s">
        <v>156</v>
      </c>
      <c r="B141" s="1" t="s">
        <v>155</v>
      </c>
    </row>
    <row r="142" spans="1:2" x14ac:dyDescent="0.2">
      <c r="A142" s="1" t="s">
        <v>279</v>
      </c>
      <c r="B142" s="1" t="s">
        <v>278</v>
      </c>
    </row>
    <row r="143" spans="1:2" x14ac:dyDescent="0.2">
      <c r="A143" s="1" t="s">
        <v>277</v>
      </c>
      <c r="B143" s="1" t="s">
        <v>276</v>
      </c>
    </row>
    <row r="144" spans="1:2" x14ac:dyDescent="0.2">
      <c r="A144" s="1" t="s">
        <v>292</v>
      </c>
      <c r="B144" s="1" t="s">
        <v>291</v>
      </c>
    </row>
    <row r="145" spans="1:2" x14ac:dyDescent="0.2">
      <c r="A145" s="1" t="s">
        <v>281</v>
      </c>
      <c r="B145" s="1" t="s">
        <v>280</v>
      </c>
    </row>
    <row r="146" spans="1:2" x14ac:dyDescent="0.2">
      <c r="A146" s="1" t="s">
        <v>302</v>
      </c>
      <c r="B146" s="1" t="s">
        <v>301</v>
      </c>
    </row>
    <row r="147" spans="1:2" x14ac:dyDescent="0.2">
      <c r="A147" s="1" t="s">
        <v>275</v>
      </c>
      <c r="B147" s="1" t="s">
        <v>274</v>
      </c>
    </row>
    <row r="148" spans="1:2" x14ac:dyDescent="0.2">
      <c r="A148" s="1" t="s">
        <v>316</v>
      </c>
      <c r="B148" s="1" t="s">
        <v>315</v>
      </c>
    </row>
    <row r="149" spans="1:2" x14ac:dyDescent="0.2">
      <c r="A149" s="1" t="s">
        <v>318</v>
      </c>
      <c r="B149" s="1" t="s">
        <v>317</v>
      </c>
    </row>
    <row r="150" spans="1:2" x14ac:dyDescent="0.2">
      <c r="A150" s="1" t="s">
        <v>335</v>
      </c>
      <c r="B150" s="1" t="s">
        <v>334</v>
      </c>
    </row>
    <row r="151" spans="1:2" x14ac:dyDescent="0.2">
      <c r="A151" s="1" t="s">
        <v>333</v>
      </c>
      <c r="B151" s="1" t="s">
        <v>332</v>
      </c>
    </row>
    <row r="152" spans="1:2" x14ac:dyDescent="0.2">
      <c r="A152" s="1" t="s">
        <v>330</v>
      </c>
      <c r="B152" s="1" t="s">
        <v>329</v>
      </c>
    </row>
    <row r="153" spans="1:2" x14ac:dyDescent="0.2">
      <c r="A153" s="1" t="s">
        <v>32</v>
      </c>
      <c r="B153" s="1" t="s">
        <v>31</v>
      </c>
    </row>
    <row r="154" spans="1:2" x14ac:dyDescent="0.2">
      <c r="A154" s="1" t="s">
        <v>320</v>
      </c>
      <c r="B154" s="1" t="s">
        <v>319</v>
      </c>
    </row>
    <row r="155" spans="1:2" x14ac:dyDescent="0.2">
      <c r="A155" s="1" t="s">
        <v>339</v>
      </c>
      <c r="B155" s="1" t="s">
        <v>338</v>
      </c>
    </row>
    <row r="156" spans="1:2" x14ac:dyDescent="0.2">
      <c r="A156" s="1" t="s">
        <v>328</v>
      </c>
      <c r="B156" s="1" t="s">
        <v>327</v>
      </c>
    </row>
    <row r="157" spans="1:2" x14ac:dyDescent="0.2">
      <c r="A157" s="1" t="s">
        <v>322</v>
      </c>
      <c r="B157" s="1" t="s">
        <v>321</v>
      </c>
    </row>
    <row r="158" spans="1:2" x14ac:dyDescent="0.2">
      <c r="A158" s="1" t="s">
        <v>326</v>
      </c>
      <c r="B158" s="1" t="s">
        <v>325</v>
      </c>
    </row>
    <row r="159" spans="1:2" x14ac:dyDescent="0.2">
      <c r="A159" s="1" t="s">
        <v>337</v>
      </c>
      <c r="B159" s="1" t="s">
        <v>336</v>
      </c>
    </row>
    <row r="160" spans="1:2" x14ac:dyDescent="0.2">
      <c r="A160" s="1" t="s">
        <v>324</v>
      </c>
      <c r="B160" s="1" t="s">
        <v>323</v>
      </c>
    </row>
    <row r="161" spans="1:2" x14ac:dyDescent="0.2">
      <c r="A161" s="1" t="s">
        <v>296</v>
      </c>
      <c r="B161" s="1" t="s">
        <v>295</v>
      </c>
    </row>
    <row r="162" spans="1:2" x14ac:dyDescent="0.2">
      <c r="A162" s="1" t="s">
        <v>331</v>
      </c>
      <c r="B162" s="1" t="s">
        <v>8</v>
      </c>
    </row>
    <row r="163" spans="1:2" x14ac:dyDescent="0.2">
      <c r="A163" s="1" t="s">
        <v>341</v>
      </c>
      <c r="B163" s="1" t="s">
        <v>340</v>
      </c>
    </row>
    <row r="164" spans="1:2" x14ac:dyDescent="0.2">
      <c r="A164" s="1" t="s">
        <v>343</v>
      </c>
      <c r="B164" s="1" t="s">
        <v>342</v>
      </c>
    </row>
    <row r="165" spans="1:2" x14ac:dyDescent="0.2">
      <c r="A165" s="1" t="s">
        <v>355</v>
      </c>
      <c r="B165" s="1" t="s">
        <v>354</v>
      </c>
    </row>
    <row r="166" spans="1:2" x14ac:dyDescent="0.2">
      <c r="A166" s="1" t="s">
        <v>369</v>
      </c>
      <c r="B166" s="1" t="s">
        <v>368</v>
      </c>
    </row>
    <row r="167" spans="1:2" x14ac:dyDescent="0.2">
      <c r="A167" s="1" t="s">
        <v>365</v>
      </c>
      <c r="B167" s="1" t="s">
        <v>364</v>
      </c>
    </row>
    <row r="168" spans="1:2" x14ac:dyDescent="0.2">
      <c r="A168" s="1" t="s">
        <v>345</v>
      </c>
      <c r="B168" s="1" t="s">
        <v>344</v>
      </c>
    </row>
    <row r="169" spans="1:2" x14ac:dyDescent="0.2">
      <c r="A169" s="1" t="s">
        <v>351</v>
      </c>
      <c r="B169" s="1" t="s">
        <v>350</v>
      </c>
    </row>
    <row r="170" spans="1:2" x14ac:dyDescent="0.2">
      <c r="A170" s="1" t="s">
        <v>371</v>
      </c>
      <c r="B170" s="1" t="s">
        <v>370</v>
      </c>
    </row>
    <row r="171" spans="1:2" x14ac:dyDescent="0.2">
      <c r="A171" s="1" t="s">
        <v>347</v>
      </c>
      <c r="B171" s="1" t="s">
        <v>346</v>
      </c>
    </row>
    <row r="172" spans="1:2" x14ac:dyDescent="0.2">
      <c r="A172" s="1" t="s">
        <v>353</v>
      </c>
      <c r="B172" s="1" t="s">
        <v>352</v>
      </c>
    </row>
    <row r="173" spans="1:2" x14ac:dyDescent="0.2">
      <c r="A173" s="1" t="s">
        <v>361</v>
      </c>
      <c r="B173" s="1" t="s">
        <v>360</v>
      </c>
    </row>
    <row r="174" spans="1:2" x14ac:dyDescent="0.2">
      <c r="A174" s="1" t="s">
        <v>357</v>
      </c>
      <c r="B174" s="1" t="s">
        <v>356</v>
      </c>
    </row>
    <row r="175" spans="1:2" x14ac:dyDescent="0.2">
      <c r="A175" s="1" t="s">
        <v>367</v>
      </c>
      <c r="B175" s="1" t="s">
        <v>366</v>
      </c>
    </row>
    <row r="176" spans="1:2" x14ac:dyDescent="0.2">
      <c r="A176" s="1" t="s">
        <v>363</v>
      </c>
      <c r="B176" s="1" t="s">
        <v>362</v>
      </c>
    </row>
    <row r="177" spans="1:2" x14ac:dyDescent="0.2">
      <c r="A177" s="1" t="s">
        <v>373</v>
      </c>
      <c r="B177" s="1" t="s">
        <v>372</v>
      </c>
    </row>
    <row r="178" spans="1:2" x14ac:dyDescent="0.2">
      <c r="A178" s="1" t="s">
        <v>375</v>
      </c>
      <c r="B178" s="1" t="s">
        <v>374</v>
      </c>
    </row>
    <row r="179" spans="1:2" x14ac:dyDescent="0.2">
      <c r="A179" s="1" t="s">
        <v>377</v>
      </c>
      <c r="B179" s="1" t="s">
        <v>376</v>
      </c>
    </row>
    <row r="180" spans="1:2" x14ac:dyDescent="0.2">
      <c r="A180" s="1" t="s">
        <v>381</v>
      </c>
      <c r="B180" s="1" t="s">
        <v>380</v>
      </c>
    </row>
    <row r="181" spans="1:2" x14ac:dyDescent="0.2">
      <c r="A181" s="1" t="s">
        <v>383</v>
      </c>
      <c r="B181" s="1" t="s">
        <v>382</v>
      </c>
    </row>
    <row r="182" spans="1:2" x14ac:dyDescent="0.2">
      <c r="A182" s="1" t="s">
        <v>188</v>
      </c>
      <c r="B182" s="1" t="s">
        <v>187</v>
      </c>
    </row>
    <row r="183" spans="1:2" x14ac:dyDescent="0.2">
      <c r="A183" s="1" t="s">
        <v>241</v>
      </c>
      <c r="B183" s="1" t="s">
        <v>240</v>
      </c>
    </row>
    <row r="184" spans="1:2" x14ac:dyDescent="0.2">
      <c r="A184" s="1" t="s">
        <v>257</v>
      </c>
      <c r="B184" s="1" t="s">
        <v>256</v>
      </c>
    </row>
    <row r="185" spans="1:2" x14ac:dyDescent="0.2">
      <c r="A185" s="1" t="s">
        <v>481</v>
      </c>
      <c r="B185" s="1" t="s">
        <v>480</v>
      </c>
    </row>
    <row r="186" spans="1:2" x14ac:dyDescent="0.2">
      <c r="A186" s="1" t="s">
        <v>407</v>
      </c>
      <c r="B186" s="1" t="s">
        <v>406</v>
      </c>
    </row>
    <row r="187" spans="1:2" x14ac:dyDescent="0.2">
      <c r="A187" s="1" t="s">
        <v>415</v>
      </c>
      <c r="B187" s="1" t="s">
        <v>414</v>
      </c>
    </row>
    <row r="188" spans="1:2" x14ac:dyDescent="0.2">
      <c r="A188" s="1" t="s">
        <v>385</v>
      </c>
      <c r="B188" s="1" t="s">
        <v>384</v>
      </c>
    </row>
    <row r="189" spans="1:2" x14ac:dyDescent="0.2">
      <c r="A189" s="1" t="s">
        <v>409</v>
      </c>
      <c r="B189" s="1" t="s">
        <v>408</v>
      </c>
    </row>
    <row r="190" spans="1:2" x14ac:dyDescent="0.2">
      <c r="A190" s="1" t="s">
        <v>379</v>
      </c>
      <c r="B190" s="1" t="s">
        <v>378</v>
      </c>
    </row>
    <row r="191" spans="1:2" x14ac:dyDescent="0.2">
      <c r="A191" s="1" t="s">
        <v>389</v>
      </c>
      <c r="B191" s="1" t="s">
        <v>388</v>
      </c>
    </row>
    <row r="192" spans="1:2" x14ac:dyDescent="0.2">
      <c r="A192" s="1" t="s">
        <v>405</v>
      </c>
      <c r="B192" s="1" t="s">
        <v>404</v>
      </c>
    </row>
    <row r="193" spans="1:2" x14ac:dyDescent="0.2">
      <c r="A193" s="1" t="s">
        <v>395</v>
      </c>
      <c r="B193" s="1" t="s">
        <v>394</v>
      </c>
    </row>
    <row r="194" spans="1:2" x14ac:dyDescent="0.2">
      <c r="A194" s="1" t="s">
        <v>403</v>
      </c>
      <c r="B194" s="1" t="s">
        <v>402</v>
      </c>
    </row>
    <row r="195" spans="1:2" x14ac:dyDescent="0.2">
      <c r="A195" s="1" t="s">
        <v>399</v>
      </c>
      <c r="B195" s="1" t="s">
        <v>398</v>
      </c>
    </row>
    <row r="196" spans="1:2" x14ac:dyDescent="0.2">
      <c r="A196" s="1" t="s">
        <v>387</v>
      </c>
      <c r="B196" s="1" t="s">
        <v>386</v>
      </c>
    </row>
    <row r="197" spans="1:2" x14ac:dyDescent="0.2">
      <c r="A197" s="1" t="s">
        <v>411</v>
      </c>
      <c r="B197" s="1" t="s">
        <v>410</v>
      </c>
    </row>
    <row r="198" spans="1:2" x14ac:dyDescent="0.2">
      <c r="A198" s="1" t="s">
        <v>489</v>
      </c>
      <c r="B198" s="1" t="s">
        <v>488</v>
      </c>
    </row>
    <row r="199" spans="1:2" x14ac:dyDescent="0.2">
      <c r="A199" s="1" t="s">
        <v>245</v>
      </c>
      <c r="B199" s="1" t="s">
        <v>244</v>
      </c>
    </row>
    <row r="200" spans="1:2" x14ac:dyDescent="0.2">
      <c r="A200" s="1" t="s">
        <v>146</v>
      </c>
      <c r="B200" s="1" t="s">
        <v>145</v>
      </c>
    </row>
    <row r="201" spans="1:2" x14ac:dyDescent="0.2">
      <c r="A201" s="1" t="s">
        <v>261</v>
      </c>
      <c r="B201" s="1" t="s">
        <v>260</v>
      </c>
    </row>
    <row r="202" spans="1:2" x14ac:dyDescent="0.2">
      <c r="A202" s="1" t="s">
        <v>397</v>
      </c>
      <c r="B202" s="1" t="s">
        <v>396</v>
      </c>
    </row>
    <row r="203" spans="1:2" x14ac:dyDescent="0.2">
      <c r="A203" s="1" t="s">
        <v>359</v>
      </c>
      <c r="B203" s="1" t="s">
        <v>358</v>
      </c>
    </row>
    <row r="204" spans="1:2" x14ac:dyDescent="0.2">
      <c r="A204" s="1" t="s">
        <v>467</v>
      </c>
      <c r="B204" s="1" t="s">
        <v>466</v>
      </c>
    </row>
    <row r="205" spans="1:2" x14ac:dyDescent="0.2">
      <c r="A205" s="1" t="s">
        <v>391</v>
      </c>
      <c r="B205" s="1" t="s">
        <v>390</v>
      </c>
    </row>
    <row r="206" spans="1:2" x14ac:dyDescent="0.2">
      <c r="A206" s="1" t="s">
        <v>413</v>
      </c>
      <c r="B206" s="1" t="s">
        <v>412</v>
      </c>
    </row>
    <row r="207" spans="1:2" x14ac:dyDescent="0.2">
      <c r="A207" s="1" t="s">
        <v>401</v>
      </c>
      <c r="B207" s="1" t="s">
        <v>400</v>
      </c>
    </row>
    <row r="208" spans="1:2" x14ac:dyDescent="0.2">
      <c r="A208" s="1" t="s">
        <v>421</v>
      </c>
      <c r="B208" s="1" t="s">
        <v>420</v>
      </c>
    </row>
    <row r="209" spans="1:2" x14ac:dyDescent="0.2">
      <c r="A209" s="1" t="s">
        <v>393</v>
      </c>
      <c r="B209" s="1" t="s">
        <v>392</v>
      </c>
    </row>
    <row r="210" spans="1:2" x14ac:dyDescent="0.2">
      <c r="A210" s="1" t="s">
        <v>98</v>
      </c>
      <c r="B210" s="1" t="s">
        <v>97</v>
      </c>
    </row>
    <row r="211" spans="1:2" x14ac:dyDescent="0.2">
      <c r="A211" s="1" t="s">
        <v>419</v>
      </c>
      <c r="B211" s="1" t="s">
        <v>418</v>
      </c>
    </row>
    <row r="212" spans="1:2" x14ac:dyDescent="0.2">
      <c r="A212" s="1" t="s">
        <v>449</v>
      </c>
      <c r="B212" s="1" t="s">
        <v>448</v>
      </c>
    </row>
    <row r="213" spans="1:2" x14ac:dyDescent="0.2">
      <c r="A213" s="1" t="s">
        <v>431</v>
      </c>
      <c r="B213" s="1" t="s">
        <v>430</v>
      </c>
    </row>
    <row r="214" spans="1:2" x14ac:dyDescent="0.2">
      <c r="A214" s="1" t="s">
        <v>451</v>
      </c>
      <c r="B214" s="1" t="s">
        <v>450</v>
      </c>
    </row>
    <row r="215" spans="1:2" x14ac:dyDescent="0.2">
      <c r="A215" s="1" t="s">
        <v>429</v>
      </c>
      <c r="B215" s="1" t="s">
        <v>428</v>
      </c>
    </row>
    <row r="216" spans="1:2" x14ac:dyDescent="0.2">
      <c r="A216" s="1" t="s">
        <v>427</v>
      </c>
      <c r="B216" s="1" t="s">
        <v>426</v>
      </c>
    </row>
    <row r="217" spans="1:2" x14ac:dyDescent="0.2">
      <c r="A217" s="1" t="s">
        <v>433</v>
      </c>
      <c r="B217" s="1" t="s">
        <v>432</v>
      </c>
    </row>
    <row r="218" spans="1:2" x14ac:dyDescent="0.2">
      <c r="A218" s="1" t="s">
        <v>439</v>
      </c>
      <c r="B218" s="1" t="s">
        <v>438</v>
      </c>
    </row>
    <row r="219" spans="1:2" x14ac:dyDescent="0.2">
      <c r="A219" s="1" t="s">
        <v>445</v>
      </c>
      <c r="B219" s="1" t="s">
        <v>444</v>
      </c>
    </row>
    <row r="220" spans="1:2" x14ac:dyDescent="0.2">
      <c r="A220" s="1" t="s">
        <v>437</v>
      </c>
      <c r="B220" s="1" t="s">
        <v>436</v>
      </c>
    </row>
    <row r="221" spans="1:2" x14ac:dyDescent="0.2">
      <c r="A221" s="1" t="s">
        <v>443</v>
      </c>
      <c r="B221" s="1" t="s">
        <v>442</v>
      </c>
    </row>
    <row r="222" spans="1:2" x14ac:dyDescent="0.2">
      <c r="A222" s="1" t="s">
        <v>435</v>
      </c>
      <c r="B222" s="1" t="s">
        <v>434</v>
      </c>
    </row>
    <row r="223" spans="1:2" x14ac:dyDescent="0.2">
      <c r="A223" s="1" t="s">
        <v>423</v>
      </c>
      <c r="B223" s="1" t="s">
        <v>422</v>
      </c>
    </row>
    <row r="224" spans="1:2" x14ac:dyDescent="0.2">
      <c r="A224" s="1" t="s">
        <v>447</v>
      </c>
      <c r="B224" s="1" t="s">
        <v>446</v>
      </c>
    </row>
    <row r="225" spans="1:2" x14ac:dyDescent="0.2">
      <c r="A225" s="1" t="s">
        <v>455</v>
      </c>
      <c r="B225" s="1" t="s">
        <v>454</v>
      </c>
    </row>
    <row r="226" spans="1:2" x14ac:dyDescent="0.2">
      <c r="A226" s="1" t="s">
        <v>453</v>
      </c>
      <c r="B226" s="1" t="s">
        <v>452</v>
      </c>
    </row>
    <row r="227" spans="1:2" x14ac:dyDescent="0.2">
      <c r="A227" s="1" t="s">
        <v>20</v>
      </c>
      <c r="B227" s="1" t="s">
        <v>19</v>
      </c>
    </row>
    <row r="228" spans="1:2" x14ac:dyDescent="0.2">
      <c r="A228" s="1" t="s">
        <v>164</v>
      </c>
      <c r="B228" s="1" t="s">
        <v>163</v>
      </c>
    </row>
    <row r="229" spans="1:2" x14ac:dyDescent="0.2">
      <c r="A229" s="1" t="s">
        <v>459</v>
      </c>
      <c r="B229" s="1" t="s">
        <v>458</v>
      </c>
    </row>
    <row r="230" spans="1:2" x14ac:dyDescent="0.2">
      <c r="A230" s="1" t="s">
        <v>457</v>
      </c>
      <c r="B230" s="1" t="s">
        <v>456</v>
      </c>
    </row>
    <row r="231" spans="1:2" x14ac:dyDescent="0.2">
      <c r="A231" s="1" t="s">
        <v>461</v>
      </c>
      <c r="B231" s="1" t="s">
        <v>460</v>
      </c>
    </row>
    <row r="232" spans="1:2" x14ac:dyDescent="0.2">
      <c r="A232" s="1" t="s">
        <v>463</v>
      </c>
      <c r="B232" s="1" t="s">
        <v>462</v>
      </c>
    </row>
    <row r="233" spans="1:2" x14ac:dyDescent="0.2">
      <c r="A233" s="1" t="s">
        <v>477</v>
      </c>
      <c r="B233" s="1" t="s">
        <v>476</v>
      </c>
    </row>
    <row r="234" spans="1:2" x14ac:dyDescent="0.2">
      <c r="A234" s="1" t="s">
        <v>465</v>
      </c>
      <c r="B234" s="1" t="s">
        <v>464</v>
      </c>
    </row>
    <row r="235" spans="1:2" x14ac:dyDescent="0.2">
      <c r="A235" s="1" t="s">
        <v>469</v>
      </c>
      <c r="B235" s="1" t="s">
        <v>468</v>
      </c>
    </row>
    <row r="236" spans="1:2" x14ac:dyDescent="0.2">
      <c r="A236" s="1" t="s">
        <v>475</v>
      </c>
      <c r="B236" s="1" t="s">
        <v>474</v>
      </c>
    </row>
    <row r="237" spans="1:2" x14ac:dyDescent="0.2">
      <c r="A237" s="1" t="s">
        <v>471</v>
      </c>
      <c r="B237" s="1" t="s">
        <v>470</v>
      </c>
    </row>
    <row r="238" spans="1:2" x14ac:dyDescent="0.2">
      <c r="A238" s="1" t="s">
        <v>473</v>
      </c>
      <c r="B238" s="1" t="s">
        <v>472</v>
      </c>
    </row>
    <row r="239" spans="1:2" x14ac:dyDescent="0.2">
      <c r="A239" s="1" t="s">
        <v>479</v>
      </c>
      <c r="B239" s="1" t="s">
        <v>478</v>
      </c>
    </row>
    <row r="240" spans="1:2" x14ac:dyDescent="0.2">
      <c r="A240" s="1" t="s">
        <v>142</v>
      </c>
      <c r="B240" s="1" t="s">
        <v>141</v>
      </c>
    </row>
    <row r="241" spans="1:2" x14ac:dyDescent="0.2">
      <c r="A241" s="1" t="s">
        <v>485</v>
      </c>
      <c r="B241" s="1" t="s">
        <v>484</v>
      </c>
    </row>
    <row r="242" spans="1:2" x14ac:dyDescent="0.2">
      <c r="A242" s="1" t="s">
        <v>493</v>
      </c>
      <c r="B242" s="1" t="s">
        <v>492</v>
      </c>
    </row>
    <row r="243" spans="1:2" x14ac:dyDescent="0.2">
      <c r="A243" s="1" t="s">
        <v>491</v>
      </c>
      <c r="B243" s="1" t="s">
        <v>490</v>
      </c>
    </row>
    <row r="244" spans="1:2" x14ac:dyDescent="0.2">
      <c r="A244" s="1" t="s">
        <v>495</v>
      </c>
      <c r="B244" s="1" t="s">
        <v>494</v>
      </c>
    </row>
  </sheetData>
  <pageMargins left="0.75" right="0.75" top="1" bottom="1" header="0.5" footer="0.5"/>
  <headerFooter alignWithMargins="0">
    <oddHeader>&amp;A</oddHeader>
    <oddFooter xml:space="preserve">&amp;C_x000D_&amp;1#&amp;"Aptos"&amp;8&amp;K737373  MSC - Internal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A3025-25A9-4F96-AD46-4A2E9FB963B0}">
  <dimension ref="A1:C18"/>
  <sheetViews>
    <sheetView workbookViewId="0">
      <selection activeCell="C2" sqref="C2"/>
    </sheetView>
  </sheetViews>
  <sheetFormatPr defaultRowHeight="12.75" x14ac:dyDescent="0.2"/>
  <sheetData>
    <row r="1" spans="1:3" x14ac:dyDescent="0.2">
      <c r="A1" s="1" t="s">
        <v>496</v>
      </c>
      <c r="B1" s="1" t="s">
        <v>2</v>
      </c>
      <c r="C1" s="1" t="s">
        <v>12</v>
      </c>
    </row>
    <row r="2" spans="1:3" x14ac:dyDescent="0.2">
      <c r="A2" s="1" t="s">
        <v>497</v>
      </c>
      <c r="B2" s="1" t="s">
        <v>498</v>
      </c>
      <c r="C2" s="1" t="s">
        <v>499</v>
      </c>
    </row>
    <row r="3" spans="1:3" x14ac:dyDescent="0.2">
      <c r="A3" s="1" t="s">
        <v>10</v>
      </c>
      <c r="B3" s="1" t="s">
        <v>7</v>
      </c>
      <c r="C3" s="1" t="s">
        <v>500</v>
      </c>
    </row>
    <row r="4" spans="1:3" x14ac:dyDescent="0.2">
      <c r="A4" s="1" t="s">
        <v>501</v>
      </c>
      <c r="B4" s="1" t="s">
        <v>502</v>
      </c>
      <c r="C4" s="1" t="s">
        <v>503</v>
      </c>
    </row>
    <row r="5" spans="1:3" x14ac:dyDescent="0.2">
      <c r="A5" s="1"/>
      <c r="B5" s="1"/>
      <c r="C5" s="1"/>
    </row>
    <row r="6" spans="1:3" x14ac:dyDescent="0.2">
      <c r="A6" s="1"/>
      <c r="B6" s="1"/>
      <c r="C6" s="1"/>
    </row>
    <row r="7" spans="1:3" x14ac:dyDescent="0.2">
      <c r="A7" s="1"/>
      <c r="B7" s="1"/>
      <c r="C7" s="1"/>
    </row>
    <row r="8" spans="1:3" x14ac:dyDescent="0.2">
      <c r="A8" s="1"/>
      <c r="B8" s="1"/>
      <c r="C8" s="1"/>
    </row>
    <row r="9" spans="1:3" x14ac:dyDescent="0.2">
      <c r="A9" s="1"/>
      <c r="B9" s="1"/>
      <c r="C9" s="1"/>
    </row>
    <row r="10" spans="1:3" x14ac:dyDescent="0.2">
      <c r="A10" s="1"/>
      <c r="B10" s="1"/>
      <c r="C10" s="1"/>
    </row>
    <row r="11" spans="1:3" x14ac:dyDescent="0.2">
      <c r="A11" s="1"/>
      <c r="B11" s="1"/>
      <c r="C11" s="1"/>
    </row>
    <row r="12" spans="1:3" x14ac:dyDescent="0.2">
      <c r="A12" s="1"/>
      <c r="B12" s="1"/>
      <c r="C12" s="1"/>
    </row>
    <row r="13" spans="1:3" x14ac:dyDescent="0.2">
      <c r="A13" s="1"/>
      <c r="B13" s="1"/>
      <c r="C13" s="1"/>
    </row>
    <row r="14" spans="1:3" x14ac:dyDescent="0.2">
      <c r="A14" s="1"/>
      <c r="B14" s="1"/>
      <c r="C14" s="1"/>
    </row>
    <row r="15" spans="1:3" x14ac:dyDescent="0.2">
      <c r="A15" s="1"/>
      <c r="B15" s="1"/>
      <c r="C15" s="1"/>
    </row>
    <row r="16" spans="1:3" x14ac:dyDescent="0.2">
      <c r="A16" s="1"/>
      <c r="B16" s="1"/>
      <c r="C16" s="1"/>
    </row>
    <row r="17" spans="1:3" x14ac:dyDescent="0.2">
      <c r="A17" s="1"/>
      <c r="B17" s="1"/>
      <c r="C17" s="1"/>
    </row>
    <row r="18" spans="1:3" x14ac:dyDescent="0.2">
      <c r="A18" s="1"/>
      <c r="B18" s="1"/>
      <c r="C18" s="1"/>
    </row>
  </sheetData>
  <pageMargins left="0.75" right="0.75" top="1" bottom="1" header="0.5" footer="0.5"/>
  <headerFooter alignWithMargins="0">
    <oddHeader>&amp;A</oddHeader>
    <oddFooter xml:space="preserve">&amp;C_x000D_&amp;1#&amp;"Aptos"&amp;8&amp;K737373  MSC - Internal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Lista_Pax</vt:lpstr>
      <vt:lpstr>TipoDocumento</vt:lpstr>
      <vt:lpstr>Nazionalita</vt:lpstr>
      <vt:lpstr>Tipo_Passeggeri</vt:lpstr>
      <vt:lpstr>Lista_Pax</vt:lpstr>
      <vt:lpstr>Nazionalita</vt:lpstr>
      <vt:lpstr>Tipo_Documento</vt:lpstr>
      <vt:lpstr>Tipo_Passeggeri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Salvatore Staiano</dc:creator>
  <cp:lastModifiedBy>Salvatore Staiano</cp:lastModifiedBy>
  <dcterms:created xsi:type="dcterms:W3CDTF">2026-03-18T09:36:44Z</dcterms:created>
  <dcterms:modified xsi:type="dcterms:W3CDTF">2026-03-18T10:01:00Z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d71c5df-13e2-46aa-9c4a-89f16d383170_Enabled">
    <vt:lpwstr>true</vt:lpwstr>
  </property>
  <property fmtid="{D5CDD505-2E9C-101B-9397-08002B2CF9AE}" pid="3" name="MSIP_Label_ed71c5df-13e2-46aa-9c4a-89f16d383170_SetDate">
    <vt:lpwstr>2026-03-18T09:42:18Z</vt:lpwstr>
  </property>
  <property fmtid="{D5CDD505-2E9C-101B-9397-08002B2CF9AE}" pid="4" name="MSIP_Label_ed71c5df-13e2-46aa-9c4a-89f16d383170_Method">
    <vt:lpwstr>Standard</vt:lpwstr>
  </property>
  <property fmtid="{D5CDD505-2E9C-101B-9397-08002B2CF9AE}" pid="5" name="MSIP_Label_ed71c5df-13e2-46aa-9c4a-89f16d383170_Name">
    <vt:lpwstr>ed71c5df-13e2-46aa-9c4a-89f16d383170</vt:lpwstr>
  </property>
  <property fmtid="{D5CDD505-2E9C-101B-9397-08002B2CF9AE}" pid="6" name="MSIP_Label_ed71c5df-13e2-46aa-9c4a-89f16d383170_SiteId">
    <vt:lpwstr>12f8fc46-d7cb-49d7-8306-029c075ff2e7</vt:lpwstr>
  </property>
  <property fmtid="{D5CDD505-2E9C-101B-9397-08002B2CF9AE}" pid="7" name="MSIP_Label_ed71c5df-13e2-46aa-9c4a-89f16d383170_ActionId">
    <vt:lpwstr>f2b6db46-d359-4ab8-9754-6568489df205</vt:lpwstr>
  </property>
  <property fmtid="{D5CDD505-2E9C-101B-9397-08002B2CF9AE}" pid="8" name="MSIP_Label_ed71c5df-13e2-46aa-9c4a-89f16d383170_ContentBits">
    <vt:lpwstr>2</vt:lpwstr>
  </property>
  <property fmtid="{D5CDD505-2E9C-101B-9397-08002B2CF9AE}" pid="9" name="MSIP_Label_ed71c5df-13e2-46aa-9c4a-89f16d383170_Tag">
    <vt:lpwstr>10, 3, 0, 1</vt:lpwstr>
  </property>
</Properties>
</file>